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172.16.7.13\21行政課\02_文書法規係\09事前審査\2025（Ｒ07）\03 要綱\49東浦町保育所等給食費軽減対策支援補助金交付要綱\02 担当\04 改正後\"/>
    </mc:Choice>
  </mc:AlternateContent>
  <xr:revisionPtr revIDLastSave="0" documentId="13_ncr:1_{BF04A135-686A-486A-935D-0F7F8F5FFED9}" xr6:coauthVersionLast="47" xr6:coauthVersionMax="47" xr10:uidLastSave="{00000000-0000-0000-0000-000000000000}"/>
  <bookViews>
    <workbookView xWindow="-240" yWindow="0" windowWidth="24240" windowHeight="17280" tabRatio="932" activeTab="3" xr2:uid="{00000000-000D-0000-FFFF-FFFF00000000}"/>
  </bookViews>
  <sheets>
    <sheet name="様式第１" sheetId="36" r:id="rId1"/>
    <sheet name="様式第２" sheetId="15" r:id="rId2"/>
    <sheet name="（参考）児童数調書" sheetId="31" r:id="rId3"/>
    <sheet name="様式第４" sheetId="37" r:id="rId4"/>
    <sheet name="様式第５" sheetId="32" r:id="rId5"/>
    <sheet name="（参考2）児童数調書" sheetId="33" r:id="rId6"/>
    <sheet name="様式第８" sheetId="38" r:id="rId7"/>
    <sheet name="様式第９" sheetId="34" r:id="rId8"/>
    <sheet name="（参考3）児童数調書" sheetId="35" r:id="rId9"/>
    <sheet name="申請書 (障害福祉)" sheetId="7" state="hidden" r:id="rId10"/>
    <sheet name="申請書 (地域福祉)" sheetId="8" state="hidden" r:id="rId11"/>
    <sheet name="申請書 (児童福祉)" sheetId="9" state="hidden" r:id="rId12"/>
  </sheets>
  <definedNames>
    <definedName name="_xlnm.Print_Area" localSheetId="2">'（参考）児童数調書'!$A$1:$S$49</definedName>
    <definedName name="_xlnm.Print_Area" localSheetId="5">'（参考2）児童数調書'!$A$1:$S$49</definedName>
    <definedName name="_xlnm.Print_Area" localSheetId="8">'（参考3）児童数調書'!$A$1:$S$49</definedName>
    <definedName name="_xlnm.Print_Area" localSheetId="11">'申請書 (児童福祉)'!$A$1:$AJ$57</definedName>
    <definedName name="_xlnm.Print_Area" localSheetId="9">'申請書 (障害福祉)'!$A$1:$AJ$57</definedName>
    <definedName name="_xlnm.Print_Area" localSheetId="10">'申請書 (地域福祉)'!$A$1:$AJ$57</definedName>
    <definedName name="_xlnm.Print_Area" localSheetId="0">様式第１!$A$1:$AM$51</definedName>
    <definedName name="_xlnm.Print_Area" localSheetId="1">様式第２!$A$1:$K$21</definedName>
    <definedName name="_xlnm.Print_Area" localSheetId="3">様式第４!$A$1:$AM$53</definedName>
    <definedName name="_xlnm.Print_Area" localSheetId="4">様式第５!$A$1:$M$21</definedName>
    <definedName name="_xlnm.Print_Area" localSheetId="6">様式第８!$A$1:$AM$53</definedName>
    <definedName name="_xlnm.Print_Area" localSheetId="7">様式第９!$A$1:$M$21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N6" i="38" l="1"/>
  <c r="AN2" i="38" s="1"/>
  <c r="AN7" i="38"/>
  <c r="AN8" i="38"/>
  <c r="AN13" i="38"/>
  <c r="AN15" i="38"/>
  <c r="AN17" i="38"/>
  <c r="AN18" i="38"/>
  <c r="AN19" i="38"/>
  <c r="AN21" i="38"/>
  <c r="AN23" i="38"/>
  <c r="AN25" i="38"/>
  <c r="AN26" i="38"/>
  <c r="J31" i="38"/>
  <c r="AN35" i="38"/>
  <c r="AN44" i="38"/>
  <c r="AN46" i="38"/>
  <c r="AN48" i="38"/>
  <c r="AN50" i="38"/>
  <c r="AN52" i="38"/>
  <c r="AN52" i="37"/>
  <c r="AN50" i="37"/>
  <c r="AN48" i="37"/>
  <c r="AN46" i="37"/>
  <c r="AN44" i="37"/>
  <c r="AN35" i="37"/>
  <c r="J31" i="37"/>
  <c r="AN26" i="37"/>
  <c r="AN25" i="37"/>
  <c r="AN23" i="37"/>
  <c r="AN21" i="37"/>
  <c r="AN19" i="37"/>
  <c r="AN18" i="37"/>
  <c r="AN17" i="37"/>
  <c r="AN15" i="37"/>
  <c r="AN13" i="37"/>
  <c r="AN8" i="37"/>
  <c r="AN7" i="37"/>
  <c r="AN6" i="37"/>
  <c r="AN2" i="37"/>
  <c r="J29" i="37" s="1"/>
  <c r="AN50" i="36"/>
  <c r="AN48" i="36"/>
  <c r="AN46" i="36"/>
  <c r="AN44" i="36"/>
  <c r="AN42" i="36"/>
  <c r="AN33" i="36"/>
  <c r="AN26" i="36"/>
  <c r="AN25" i="36"/>
  <c r="AN23" i="36"/>
  <c r="AN21" i="36"/>
  <c r="AN19" i="36"/>
  <c r="AN18" i="36"/>
  <c r="AN17" i="36"/>
  <c r="AN15" i="36"/>
  <c r="AN13" i="36"/>
  <c r="AN8" i="36"/>
  <c r="AN7" i="36"/>
  <c r="AN6" i="36"/>
  <c r="AN2" i="36"/>
  <c r="I29" i="36" s="1"/>
  <c r="AN54" i="38" l="1"/>
  <c r="AN52" i="36"/>
  <c r="AN54" i="37"/>
  <c r="J29" i="38"/>
  <c r="J30" i="38"/>
  <c r="J30" i="37"/>
  <c r="C56" i="35"/>
  <c r="C55" i="35"/>
  <c r="C54" i="35"/>
  <c r="C53" i="35"/>
  <c r="C52" i="35"/>
  <c r="S51" i="35"/>
  <c r="C51" i="35"/>
  <c r="V48" i="35"/>
  <c r="V47" i="35"/>
  <c r="V46" i="35"/>
  <c r="V45" i="35"/>
  <c r="V44" i="35"/>
  <c r="U44" i="35"/>
  <c r="V43" i="35"/>
  <c r="U43" i="35"/>
  <c r="V42" i="35"/>
  <c r="V41" i="35"/>
  <c r="V40" i="35"/>
  <c r="U40" i="35"/>
  <c r="V39" i="35"/>
  <c r="U39" i="35"/>
  <c r="V38" i="35"/>
  <c r="V37" i="35"/>
  <c r="V36" i="35"/>
  <c r="U36" i="35"/>
  <c r="V35" i="35"/>
  <c r="U35" i="35"/>
  <c r="V34" i="35"/>
  <c r="V33" i="35"/>
  <c r="V32" i="35"/>
  <c r="U32" i="35"/>
  <c r="V31" i="35"/>
  <c r="U31" i="35"/>
  <c r="V30" i="35"/>
  <c r="V29" i="35"/>
  <c r="V28" i="35"/>
  <c r="U28" i="35"/>
  <c r="V27" i="35"/>
  <c r="U27" i="35"/>
  <c r="V26" i="35"/>
  <c r="V25" i="35"/>
  <c r="V24" i="35"/>
  <c r="U24" i="35"/>
  <c r="V23" i="35"/>
  <c r="U23" i="35"/>
  <c r="V22" i="35"/>
  <c r="V21" i="35"/>
  <c r="V20" i="35"/>
  <c r="U20" i="35"/>
  <c r="V19" i="35"/>
  <c r="U19" i="35"/>
  <c r="V18" i="35"/>
  <c r="V17" i="35"/>
  <c r="V16" i="35"/>
  <c r="V15" i="35"/>
  <c r="V14" i="35"/>
  <c r="U14" i="35"/>
  <c r="V13" i="35"/>
  <c r="V12" i="35"/>
  <c r="V11" i="35"/>
  <c r="U11" i="35"/>
  <c r="V10" i="35"/>
  <c r="V9" i="35"/>
  <c r="V8" i="35"/>
  <c r="V7" i="35"/>
  <c r="V6" i="35"/>
  <c r="C56" i="33"/>
  <c r="C55" i="33"/>
  <c r="C54" i="33"/>
  <c r="C53" i="33"/>
  <c r="C52" i="33"/>
  <c r="S51" i="33"/>
  <c r="C51" i="33"/>
  <c r="V48" i="33"/>
  <c r="V47" i="33"/>
  <c r="V45" i="33"/>
  <c r="V44" i="33"/>
  <c r="U44" i="33"/>
  <c r="V43" i="33"/>
  <c r="U43" i="33"/>
  <c r="V42" i="33"/>
  <c r="V41" i="33"/>
  <c r="V40" i="33"/>
  <c r="U40" i="33"/>
  <c r="V39" i="33"/>
  <c r="U39" i="33"/>
  <c r="V38" i="33"/>
  <c r="V37" i="33"/>
  <c r="V36" i="33"/>
  <c r="V35" i="33"/>
  <c r="U35" i="33"/>
  <c r="V34" i="33"/>
  <c r="V33" i="33"/>
  <c r="V32" i="33"/>
  <c r="U32" i="33"/>
  <c r="V31" i="33"/>
  <c r="U31" i="33"/>
  <c r="V30" i="33"/>
  <c r="V29" i="33"/>
  <c r="V28" i="33"/>
  <c r="U28" i="33"/>
  <c r="V27" i="33"/>
  <c r="U27" i="33"/>
  <c r="V26" i="33"/>
  <c r="V25" i="33"/>
  <c r="V24" i="33"/>
  <c r="U24" i="33"/>
  <c r="V23" i="33"/>
  <c r="V22" i="33"/>
  <c r="V21" i="33"/>
  <c r="V20" i="33"/>
  <c r="V19" i="33"/>
  <c r="U19" i="33"/>
  <c r="V18" i="33"/>
  <c r="V17" i="33"/>
  <c r="V16" i="33"/>
  <c r="U16" i="33"/>
  <c r="V15" i="33"/>
  <c r="V14" i="33"/>
  <c r="U14" i="33"/>
  <c r="V13" i="33"/>
  <c r="V12" i="33"/>
  <c r="U12" i="33"/>
  <c r="V11" i="33"/>
  <c r="V10" i="33"/>
  <c r="V9" i="33"/>
  <c r="V8" i="33"/>
  <c r="V7" i="33"/>
  <c r="V6" i="33"/>
  <c r="W19" i="33" l="1"/>
  <c r="W31" i="33"/>
  <c r="W14" i="35"/>
  <c r="W20" i="35"/>
  <c r="W27" i="35"/>
  <c r="W32" i="35"/>
  <c r="W16" i="33"/>
  <c r="W28" i="33"/>
  <c r="W19" i="35"/>
  <c r="W24" i="35"/>
  <c r="W35" i="35"/>
  <c r="W40" i="35"/>
  <c r="W39" i="33"/>
  <c r="W44" i="33"/>
  <c r="W11" i="35"/>
  <c r="W23" i="35"/>
  <c r="W36" i="35"/>
  <c r="W39" i="35"/>
  <c r="W14" i="33"/>
  <c r="W12" i="33"/>
  <c r="W43" i="35"/>
  <c r="V49" i="35"/>
  <c r="C57" i="35"/>
  <c r="C57" i="33"/>
  <c r="V49" i="33"/>
  <c r="W24" i="33"/>
  <c r="W27" i="33"/>
  <c r="W32" i="33"/>
  <c r="W35" i="33"/>
  <c r="W40" i="33"/>
  <c r="W43" i="33"/>
  <c r="V46" i="33"/>
  <c r="U36" i="33"/>
  <c r="W36" i="33" s="1"/>
  <c r="U10" i="35"/>
  <c r="W10" i="35" s="1"/>
  <c r="U38" i="35"/>
  <c r="W38" i="35" s="1"/>
  <c r="U22" i="35"/>
  <c r="W22" i="35" s="1"/>
  <c r="U30" i="35"/>
  <c r="W30" i="35" s="1"/>
  <c r="U8" i="35"/>
  <c r="W8" i="35" s="1"/>
  <c r="U12" i="35"/>
  <c r="W12" i="35" s="1"/>
  <c r="U15" i="35"/>
  <c r="W15" i="35" s="1"/>
  <c r="W28" i="35"/>
  <c r="W31" i="35"/>
  <c r="W44" i="35"/>
  <c r="U18" i="35"/>
  <c r="W18" i="35" s="1"/>
  <c r="U34" i="35"/>
  <c r="W34" i="35" s="1"/>
  <c r="U7" i="35"/>
  <c r="W7" i="35" s="1"/>
  <c r="U16" i="35"/>
  <c r="W16" i="35" s="1"/>
  <c r="U26" i="35"/>
  <c r="W26" i="35" s="1"/>
  <c r="U42" i="35"/>
  <c r="W42" i="35" s="1"/>
  <c r="U42" i="33"/>
  <c r="W42" i="33" s="1"/>
  <c r="U8" i="33"/>
  <c r="W8" i="33" s="1"/>
  <c r="U11" i="33"/>
  <c r="W11" i="33" s="1"/>
  <c r="U10" i="33"/>
  <c r="W10" i="33" s="1"/>
  <c r="U26" i="33"/>
  <c r="W26" i="33" s="1"/>
  <c r="U34" i="33"/>
  <c r="W34" i="33" s="1"/>
  <c r="U38" i="33"/>
  <c r="W38" i="33" s="1"/>
  <c r="U22" i="33"/>
  <c r="W22" i="33" s="1"/>
  <c r="U47" i="33"/>
  <c r="W47" i="33" s="1"/>
  <c r="U7" i="33"/>
  <c r="W7" i="33" s="1"/>
  <c r="U20" i="33"/>
  <c r="W20" i="33" s="1"/>
  <c r="U23" i="33"/>
  <c r="W23" i="33" s="1"/>
  <c r="U29" i="33"/>
  <c r="W29" i="33" s="1"/>
  <c r="U15" i="33"/>
  <c r="W15" i="33" s="1"/>
  <c r="U47" i="35" l="1"/>
  <c r="W47" i="35" s="1"/>
  <c r="U48" i="33"/>
  <c r="W48" i="33" s="1"/>
  <c r="U37" i="33"/>
  <c r="W37" i="33" s="1"/>
  <c r="U45" i="35"/>
  <c r="W45" i="35" s="1"/>
  <c r="U41" i="35"/>
  <c r="W41" i="35" s="1"/>
  <c r="U48" i="35"/>
  <c r="W48" i="35" s="1"/>
  <c r="U33" i="35"/>
  <c r="W33" i="35" s="1"/>
  <c r="U37" i="35"/>
  <c r="W37" i="35" s="1"/>
  <c r="U25" i="35"/>
  <c r="W25" i="35" s="1"/>
  <c r="U29" i="35"/>
  <c r="W29" i="35" s="1"/>
  <c r="U21" i="35"/>
  <c r="W21" i="35" s="1"/>
  <c r="U6" i="35"/>
  <c r="W6" i="35" s="1"/>
  <c r="U13" i="33"/>
  <c r="W13" i="33" s="1"/>
  <c r="U45" i="33"/>
  <c r="W45" i="33" s="1"/>
  <c r="U25" i="33"/>
  <c r="W25" i="33" s="1"/>
  <c r="U17" i="33"/>
  <c r="W17" i="33" s="1"/>
  <c r="U6" i="33"/>
  <c r="W6" i="33" s="1"/>
  <c r="U18" i="33"/>
  <c r="W18" i="33" s="1"/>
  <c r="U41" i="33"/>
  <c r="W41" i="33" s="1"/>
  <c r="U30" i="33"/>
  <c r="W30" i="33" s="1"/>
  <c r="V10" i="31"/>
  <c r="V11" i="31"/>
  <c r="V12" i="31"/>
  <c r="V14" i="31"/>
  <c r="V15" i="31"/>
  <c r="V16" i="31"/>
  <c r="V18" i="31"/>
  <c r="V19" i="31"/>
  <c r="V20" i="31"/>
  <c r="V22" i="31"/>
  <c r="V23" i="31"/>
  <c r="V24" i="31"/>
  <c r="V26" i="31"/>
  <c r="V27" i="31"/>
  <c r="V28" i="31"/>
  <c r="V30" i="31"/>
  <c r="V31" i="31"/>
  <c r="V32" i="31"/>
  <c r="V34" i="31"/>
  <c r="V35" i="31"/>
  <c r="V36" i="31"/>
  <c r="V38" i="31"/>
  <c r="V39" i="31"/>
  <c r="V40" i="31"/>
  <c r="V42" i="31"/>
  <c r="V43" i="31"/>
  <c r="V44" i="31"/>
  <c r="V6" i="31"/>
  <c r="V7" i="31"/>
  <c r="V8" i="31"/>
  <c r="U13" i="35" l="1"/>
  <c r="W13" i="35" s="1"/>
  <c r="U46" i="35"/>
  <c r="W46" i="35" s="1"/>
  <c r="U49" i="35"/>
  <c r="W49" i="35" s="1"/>
  <c r="U17" i="35"/>
  <c r="W17" i="35" s="1"/>
  <c r="U9" i="35"/>
  <c r="W9" i="35" s="1"/>
  <c r="U9" i="33"/>
  <c r="W9" i="33" s="1"/>
  <c r="U21" i="33"/>
  <c r="W21" i="33" s="1"/>
  <c r="U33" i="33"/>
  <c r="W33" i="33" s="1"/>
  <c r="U46" i="33"/>
  <c r="W46" i="33" s="1"/>
  <c r="U49" i="33"/>
  <c r="W49" i="33" s="1"/>
  <c r="U31" i="31"/>
  <c r="W31" i="31" s="1"/>
  <c r="U28" i="31"/>
  <c r="W28" i="31" s="1"/>
  <c r="U15" i="31"/>
  <c r="W15" i="31" s="1"/>
  <c r="U12" i="31"/>
  <c r="W12" i="31" s="1"/>
  <c r="S51" i="31"/>
  <c r="V46" i="31"/>
  <c r="V47" i="31"/>
  <c r="V48" i="31"/>
  <c r="C52" i="31"/>
  <c r="C53" i="31"/>
  <c r="C54" i="31"/>
  <c r="C55" i="31"/>
  <c r="C56" i="31"/>
  <c r="C51" i="31"/>
  <c r="V45" i="31"/>
  <c r="V41" i="31"/>
  <c r="V37" i="31"/>
  <c r="V13" i="31"/>
  <c r="V17" i="31"/>
  <c r="U18" i="31"/>
  <c r="W18" i="31" s="1"/>
  <c r="V21" i="31"/>
  <c r="V25" i="31"/>
  <c r="V29" i="31"/>
  <c r="V33" i="31"/>
  <c r="V9" i="31"/>
  <c r="U40" i="31" l="1"/>
  <c r="W40" i="31" s="1"/>
  <c r="U6" i="31"/>
  <c r="W6" i="31" s="1"/>
  <c r="U8" i="31"/>
  <c r="W8" i="31" s="1"/>
  <c r="U16" i="31"/>
  <c r="W16" i="31" s="1"/>
  <c r="U22" i="31"/>
  <c r="W22" i="31" s="1"/>
  <c r="U23" i="31"/>
  <c r="W23" i="31" s="1"/>
  <c r="U36" i="31"/>
  <c r="W36" i="31" s="1"/>
  <c r="U42" i="31"/>
  <c r="W42" i="31" s="1"/>
  <c r="U44" i="31"/>
  <c r="W44" i="31" s="1"/>
  <c r="U43" i="31"/>
  <c r="W43" i="31" s="1"/>
  <c r="U35" i="31"/>
  <c r="W35" i="31" s="1"/>
  <c r="U32" i="31"/>
  <c r="W32" i="31" s="1"/>
  <c r="U27" i="31"/>
  <c r="W27" i="31" s="1"/>
  <c r="U24" i="31"/>
  <c r="W24" i="31" s="1"/>
  <c r="U20" i="31"/>
  <c r="W20" i="31" s="1"/>
  <c r="U14" i="31"/>
  <c r="W14" i="31" s="1"/>
  <c r="U26" i="31"/>
  <c r="W26" i="31" s="1"/>
  <c r="U30" i="31"/>
  <c r="W30" i="31" s="1"/>
  <c r="U38" i="31"/>
  <c r="W38" i="31" s="1"/>
  <c r="U7" i="31"/>
  <c r="W7" i="31" s="1"/>
  <c r="U11" i="31"/>
  <c r="W11" i="31" s="1"/>
  <c r="V49" i="31"/>
  <c r="C57" i="31"/>
  <c r="U33" i="31" l="1"/>
  <c r="W33" i="31" s="1"/>
  <c r="U25" i="31"/>
  <c r="W25" i="31" s="1"/>
  <c r="U34" i="31"/>
  <c r="W34" i="31" s="1"/>
  <c r="U19" i="31"/>
  <c r="W19" i="31" s="1"/>
  <c r="U39" i="31"/>
  <c r="W39" i="31" s="1"/>
  <c r="U45" i="31"/>
  <c r="W45" i="31" s="1"/>
  <c r="U48" i="31"/>
  <c r="W48" i="31" s="1"/>
  <c r="U47" i="31"/>
  <c r="W47" i="31" s="1"/>
  <c r="U29" i="31" l="1"/>
  <c r="W29" i="31" s="1"/>
  <c r="U9" i="31"/>
  <c r="W9" i="31" s="1"/>
  <c r="U41" i="31"/>
  <c r="W41" i="31" s="1"/>
  <c r="U37" i="31"/>
  <c r="W37" i="31" s="1"/>
  <c r="U21" i="31"/>
  <c r="W21" i="31" s="1"/>
  <c r="U17" i="31"/>
  <c r="W17" i="31" s="1"/>
  <c r="U10" i="31" l="1"/>
  <c r="W10" i="31" s="1"/>
  <c r="U13" i="31" l="1"/>
  <c r="W13" i="31" s="1"/>
  <c r="U49" i="31" l="1"/>
  <c r="W49" i="31" s="1"/>
  <c r="U46" i="31"/>
  <c r="W46" i="31" s="1"/>
  <c r="AK56" i="9" l="1"/>
  <c r="AK55" i="9"/>
  <c r="AK54" i="9"/>
  <c r="AK52" i="9"/>
  <c r="AK51" i="9"/>
  <c r="AK50" i="9"/>
  <c r="AK49" i="9"/>
  <c r="AK46" i="9"/>
  <c r="AK44" i="9"/>
  <c r="AK42" i="9"/>
  <c r="AK29" i="9"/>
  <c r="AK25" i="9"/>
  <c r="AK23" i="9"/>
  <c r="AK21" i="9"/>
  <c r="AK20" i="9"/>
  <c r="AK19" i="9"/>
  <c r="AK17" i="9"/>
  <c r="AK15" i="9"/>
  <c r="AN13" i="9"/>
  <c r="AK10" i="9"/>
  <c r="AK9" i="9"/>
  <c r="AK8" i="9"/>
  <c r="AK2" i="9"/>
  <c r="AK56" i="8"/>
  <c r="AK55" i="8"/>
  <c r="AK54" i="8"/>
  <c r="AK52" i="8"/>
  <c r="AK51" i="8"/>
  <c r="AK50" i="8"/>
  <c r="AK49" i="8"/>
  <c r="AK46" i="8"/>
  <c r="AK44" i="8"/>
  <c r="AK42" i="8"/>
  <c r="AK29" i="8"/>
  <c r="AK25" i="8"/>
  <c r="AK23" i="8"/>
  <c r="AK21" i="8"/>
  <c r="AK20" i="8"/>
  <c r="AK19" i="8"/>
  <c r="AK17" i="8"/>
  <c r="AK15" i="8"/>
  <c r="AN13" i="8"/>
  <c r="AK10" i="8"/>
  <c r="AK9" i="8"/>
  <c r="AK8" i="8"/>
  <c r="AK2" i="8"/>
  <c r="AK56" i="7"/>
  <c r="AK55" i="7"/>
  <c r="AK54" i="7"/>
  <c r="AK52" i="7"/>
  <c r="AK51" i="7"/>
  <c r="AK50" i="7"/>
  <c r="AK49" i="7"/>
  <c r="AK46" i="7"/>
  <c r="AK44" i="7"/>
  <c r="AK42" i="7"/>
  <c r="AK29" i="7"/>
  <c r="AK25" i="7"/>
  <c r="AK23" i="7"/>
  <c r="AK21" i="7"/>
  <c r="AK20" i="7"/>
  <c r="AK19" i="7"/>
  <c r="AK17" i="7"/>
  <c r="AK15" i="7"/>
  <c r="AN13" i="7"/>
  <c r="AK10" i="7"/>
  <c r="AK9" i="7"/>
  <c r="AK8" i="7"/>
  <c r="AK2" i="7"/>
</calcChain>
</file>

<file path=xl/sharedStrings.xml><?xml version="1.0" encoding="utf-8"?>
<sst xmlns="http://schemas.openxmlformats.org/spreadsheetml/2006/main" count="654" uniqueCount="184">
  <si>
    <t>令和</t>
    <rPh sb="0" eb="2">
      <t>レイワ</t>
    </rPh>
    <phoneticPr fontId="1"/>
  </si>
  <si>
    <t>年</t>
    <rPh sb="0" eb="1">
      <t>ネン</t>
    </rPh>
    <phoneticPr fontId="1"/>
  </si>
  <si>
    <t>月</t>
    <rPh sb="0" eb="1">
      <t>ガツ</t>
    </rPh>
    <phoneticPr fontId="1"/>
  </si>
  <si>
    <t>日</t>
    <rPh sb="0" eb="1">
      <t>ニチ</t>
    </rPh>
    <phoneticPr fontId="1"/>
  </si>
  <si>
    <t>　愛知県知事　殿</t>
    <rPh sb="1" eb="4">
      <t>アイチケン</t>
    </rPh>
    <rPh sb="4" eb="6">
      <t>チジ</t>
    </rPh>
    <rPh sb="7" eb="8">
      <t>ドノ</t>
    </rPh>
    <phoneticPr fontId="1"/>
  </si>
  <si>
    <t>申　請　者</t>
    <rPh sb="0" eb="1">
      <t>サル</t>
    </rPh>
    <rPh sb="2" eb="3">
      <t>ショウ</t>
    </rPh>
    <rPh sb="4" eb="5">
      <t>モノ</t>
    </rPh>
    <phoneticPr fontId="1"/>
  </si>
  <si>
    <t>法人所在地</t>
    <rPh sb="0" eb="5">
      <t>ホウジンショザイチ</t>
    </rPh>
    <phoneticPr fontId="1"/>
  </si>
  <si>
    <t>代表者職名</t>
    <rPh sb="0" eb="3">
      <t>ダイヒョウシャ</t>
    </rPh>
    <rPh sb="3" eb="5">
      <t>ショクメイ</t>
    </rPh>
    <phoneticPr fontId="1"/>
  </si>
  <si>
    <t>氏　名</t>
    <rPh sb="0" eb="1">
      <t>シ</t>
    </rPh>
    <rPh sb="2" eb="3">
      <t>ナ</t>
    </rPh>
    <phoneticPr fontId="1"/>
  </si>
  <si>
    <t>担　当　者</t>
    <rPh sb="0" eb="1">
      <t>タン</t>
    </rPh>
    <rPh sb="2" eb="3">
      <t>トウ</t>
    </rPh>
    <rPh sb="4" eb="5">
      <t>モノ</t>
    </rPh>
    <phoneticPr fontId="1"/>
  </si>
  <si>
    <t>電話番号</t>
    <rPh sb="0" eb="1">
      <t>デン</t>
    </rPh>
    <rPh sb="1" eb="2">
      <t>ハナシ</t>
    </rPh>
    <rPh sb="2" eb="4">
      <t>バンゴウ</t>
    </rPh>
    <phoneticPr fontId="1"/>
  </si>
  <si>
    <t>メールアドレス</t>
    <phoneticPr fontId="1"/>
  </si>
  <si>
    <t>交付申請額</t>
    <rPh sb="0" eb="2">
      <t>コウフ</t>
    </rPh>
    <rPh sb="2" eb="5">
      <t>シンセイガク</t>
    </rPh>
    <phoneticPr fontId="1"/>
  </si>
  <si>
    <t>金融機関コード</t>
    <rPh sb="0" eb="2">
      <t>キンユウ</t>
    </rPh>
    <rPh sb="2" eb="4">
      <t>キカン</t>
    </rPh>
    <phoneticPr fontId="9"/>
  </si>
  <si>
    <t>支店番号</t>
    <rPh sb="0" eb="2">
      <t>シテン</t>
    </rPh>
    <rPh sb="2" eb="4">
      <t>バンゴウ</t>
    </rPh>
    <phoneticPr fontId="9"/>
  </si>
  <si>
    <t>金融機関名</t>
    <rPh sb="0" eb="2">
      <t>キンユウ</t>
    </rPh>
    <rPh sb="2" eb="4">
      <t>キカン</t>
    </rPh>
    <rPh sb="4" eb="5">
      <t>メイ</t>
    </rPh>
    <phoneticPr fontId="9"/>
  </si>
  <si>
    <t>店　名</t>
    <rPh sb="0" eb="1">
      <t>ミセ</t>
    </rPh>
    <rPh sb="2" eb="3">
      <t>ナ</t>
    </rPh>
    <phoneticPr fontId="9"/>
  </si>
  <si>
    <t>※お手数ですが、本県のシステムの都合上、ゆうちょ銀行以外の銀行でお願いします。</t>
    <rPh sb="2" eb="4">
      <t>テスウ</t>
    </rPh>
    <rPh sb="8" eb="10">
      <t>ホンケン</t>
    </rPh>
    <rPh sb="16" eb="19">
      <t>ツゴウジョウ</t>
    </rPh>
    <rPh sb="24" eb="26">
      <t>ギンコウ</t>
    </rPh>
    <rPh sb="26" eb="28">
      <t>イガイ</t>
    </rPh>
    <rPh sb="29" eb="31">
      <t>ギンコウ</t>
    </rPh>
    <rPh sb="33" eb="34">
      <t>ネガ</t>
    </rPh>
    <phoneticPr fontId="9"/>
  </si>
  <si>
    <t>預金種類</t>
    <rPh sb="0" eb="2">
      <t>ヨキン</t>
    </rPh>
    <rPh sb="2" eb="4">
      <t>シュルイ</t>
    </rPh>
    <phoneticPr fontId="9"/>
  </si>
  <si>
    <t>１．普通　２．当座　（数字を記入してください。）</t>
    <rPh sb="7" eb="9">
      <t>トウザ</t>
    </rPh>
    <rPh sb="11" eb="13">
      <t>スウジ</t>
    </rPh>
    <rPh sb="14" eb="16">
      <t>キニュウ</t>
    </rPh>
    <phoneticPr fontId="9"/>
  </si>
  <si>
    <t>口座番号</t>
    <rPh sb="0" eb="2">
      <t>コウザ</t>
    </rPh>
    <rPh sb="2" eb="4">
      <t>バンゴウ</t>
    </rPh>
    <phoneticPr fontId="9"/>
  </si>
  <si>
    <t>【申立事項】（いずれもチェックすることにより、交付申請額が正しく表示されます。）</t>
    <rPh sb="1" eb="2">
      <t>モウ</t>
    </rPh>
    <rPh sb="2" eb="3">
      <t>タ</t>
    </rPh>
    <rPh sb="3" eb="5">
      <t>ジコウ</t>
    </rPh>
    <rPh sb="23" eb="28">
      <t>コウフシンセイガク</t>
    </rPh>
    <rPh sb="29" eb="30">
      <t>タダ</t>
    </rPh>
    <rPh sb="32" eb="34">
      <t>ヒョウジ</t>
    </rPh>
    <phoneticPr fontId="1"/>
  </si>
  <si>
    <t>月</t>
    <rPh sb="0" eb="1">
      <t>ツキ</t>
    </rPh>
    <phoneticPr fontId="1"/>
  </si>
  <si>
    <t>申請者</t>
    <rPh sb="0" eb="3">
      <t>シンセイシャ</t>
    </rPh>
    <phoneticPr fontId="1"/>
  </si>
  <si>
    <t>所在地</t>
    <rPh sb="0" eb="3">
      <t>ショザイチ</t>
    </rPh>
    <phoneticPr fontId="1"/>
  </si>
  <si>
    <t>代表職名</t>
    <rPh sb="0" eb="2">
      <t>ダイヒョウ</t>
    </rPh>
    <rPh sb="2" eb="4">
      <t>ショクメイ</t>
    </rPh>
    <phoneticPr fontId="1"/>
  </si>
  <si>
    <t>氏名</t>
    <rPh sb="0" eb="2">
      <t>シメイ</t>
    </rPh>
    <phoneticPr fontId="1"/>
  </si>
  <si>
    <t>担当氏名</t>
    <rPh sb="0" eb="4">
      <t>タントウシメイ</t>
    </rPh>
    <phoneticPr fontId="1"/>
  </si>
  <si>
    <t>電話番号</t>
    <rPh sb="0" eb="2">
      <t>デンワ</t>
    </rPh>
    <rPh sb="2" eb="4">
      <t>バンゴウ</t>
    </rPh>
    <phoneticPr fontId="1"/>
  </si>
  <si>
    <t>メルアド</t>
    <phoneticPr fontId="1"/>
  </si>
  <si>
    <t>金融機関コード</t>
    <rPh sb="0" eb="2">
      <t>キンユウ</t>
    </rPh>
    <rPh sb="2" eb="4">
      <t>キカン</t>
    </rPh>
    <phoneticPr fontId="1"/>
  </si>
  <si>
    <t>支店番号</t>
    <rPh sb="0" eb="4">
      <t>シテンバンゴウ</t>
    </rPh>
    <phoneticPr fontId="1"/>
  </si>
  <si>
    <t>金融機関名</t>
    <rPh sb="0" eb="2">
      <t>キンユウ</t>
    </rPh>
    <rPh sb="2" eb="5">
      <t>キカンメイ</t>
    </rPh>
    <phoneticPr fontId="1"/>
  </si>
  <si>
    <t>店名</t>
    <rPh sb="0" eb="2">
      <t>テンメイ</t>
    </rPh>
    <phoneticPr fontId="1"/>
  </si>
  <si>
    <t>預金種類</t>
    <rPh sb="0" eb="4">
      <t>ヨキンシュルイ</t>
    </rPh>
    <phoneticPr fontId="1"/>
  </si>
  <si>
    <t>口座番号</t>
    <rPh sb="0" eb="4">
      <t>コウザバンゴウ</t>
    </rPh>
    <phoneticPr fontId="1"/>
  </si>
  <si>
    <t>（フリガナ）</t>
    <phoneticPr fontId="1"/>
  </si>
  <si>
    <t>サービス種別・申請金額等の申請内容に相違ないこと。</t>
    <rPh sb="4" eb="6">
      <t>シュベツ</t>
    </rPh>
    <rPh sb="7" eb="9">
      <t>シンセイ</t>
    </rPh>
    <rPh sb="9" eb="11">
      <t>キンガク</t>
    </rPh>
    <rPh sb="11" eb="12">
      <t>トウ</t>
    </rPh>
    <rPh sb="13" eb="15">
      <t>シンセイ</t>
    </rPh>
    <rPh sb="15" eb="17">
      <t>ナイヨウ</t>
    </rPh>
    <rPh sb="18" eb="20">
      <t>ソウイ</t>
    </rPh>
    <phoneticPr fontId="1"/>
  </si>
  <si>
    <t>2021年12月07日第6号</t>
    <phoneticPr fontId="1"/>
  </si>
  <si>
    <t>　標記について、以下のとおり申請します。</t>
    <rPh sb="1" eb="3">
      <t>ヒョウキ</t>
    </rPh>
    <rPh sb="8" eb="10">
      <t>イカ</t>
    </rPh>
    <rPh sb="14" eb="16">
      <t>シンセイ</t>
    </rPh>
    <phoneticPr fontId="1"/>
  </si>
  <si>
    <t>　なお、振込は下記振込先情報に記載の口座までお願いいたします。</t>
    <phoneticPr fontId="1"/>
  </si>
  <si>
    <t>車両台数は０ではないか。</t>
    <rPh sb="0" eb="2">
      <t>シャリョウ</t>
    </rPh>
    <rPh sb="2" eb="4">
      <t>ダイスウ</t>
    </rPh>
    <phoneticPr fontId="1"/>
  </si>
  <si>
    <t>本申請書の必要記載事項が全て記入されているか。</t>
    <rPh sb="0" eb="1">
      <t>ホン</t>
    </rPh>
    <rPh sb="1" eb="4">
      <t>シンセイショ</t>
    </rPh>
    <rPh sb="5" eb="7">
      <t>ヒツヨウ</t>
    </rPh>
    <rPh sb="7" eb="9">
      <t>キサイ</t>
    </rPh>
    <rPh sb="9" eb="11">
      <t>ジコウ</t>
    </rPh>
    <rPh sb="12" eb="13">
      <t>スベ</t>
    </rPh>
    <rPh sb="14" eb="16">
      <t>キニュウ</t>
    </rPh>
    <phoneticPr fontId="1"/>
  </si>
  <si>
    <t>様式第1</t>
    <rPh sb="0" eb="2">
      <t>ヨウシキ</t>
    </rPh>
    <rPh sb="2" eb="3">
      <t>ダイ</t>
    </rPh>
    <phoneticPr fontId="1"/>
  </si>
  <si>
    <t>口座名義（ｶﾅ）</t>
    <rPh sb="0" eb="2">
      <t>コウザ</t>
    </rPh>
    <rPh sb="2" eb="4">
      <t>メイギ</t>
    </rPh>
    <phoneticPr fontId="1"/>
  </si>
  <si>
    <t>申請に係る車両台数※</t>
    <rPh sb="0" eb="2">
      <t>シンセイ</t>
    </rPh>
    <rPh sb="3" eb="4">
      <t>カカ</t>
    </rPh>
    <rPh sb="5" eb="7">
      <t>シャリョウ</t>
    </rPh>
    <rPh sb="7" eb="9">
      <t>ダイスウ</t>
    </rPh>
    <phoneticPr fontId="1"/>
  </si>
  <si>
    <t>※事業所・施設ごとの自動車の内訳は次ページ「申請事業所一覧表」に記載してください。</t>
    <rPh sb="10" eb="13">
      <t>ジドウシャ</t>
    </rPh>
    <rPh sb="14" eb="16">
      <t>ウチワケ</t>
    </rPh>
    <phoneticPr fontId="1"/>
  </si>
  <si>
    <r>
      <t>振込先情報</t>
    </r>
    <r>
      <rPr>
        <b/>
        <sz val="12"/>
        <color rgb="FFFF0000"/>
        <rFont val="ＭＳ 明朝"/>
        <family val="1"/>
        <charset val="128"/>
      </rPr>
      <t>※2</t>
    </r>
    <rPh sb="0" eb="3">
      <t>フリコミサキ</t>
    </rPh>
    <rPh sb="3" eb="5">
      <t>ジョウホウ</t>
    </rPh>
    <phoneticPr fontId="1"/>
  </si>
  <si>
    <t>　※2：法人あて支援金の振込先として指定できる口座の情報を入力してください。</t>
    <rPh sb="4" eb="6">
      <t>ホウジン</t>
    </rPh>
    <rPh sb="8" eb="11">
      <t>シエンキン</t>
    </rPh>
    <rPh sb="12" eb="15">
      <t>フリコミサキ</t>
    </rPh>
    <rPh sb="18" eb="20">
      <t>シテイ</t>
    </rPh>
    <rPh sb="23" eb="25">
      <t>コウザ</t>
    </rPh>
    <rPh sb="26" eb="28">
      <t>ジョウホウ</t>
    </rPh>
    <rPh sb="29" eb="31">
      <t>ニュウリョク</t>
    </rPh>
    <phoneticPr fontId="1"/>
  </si>
  <si>
    <t>この支援金に係る収入及び支出等に係る証拠書類を５年間適切に整備保管すること。</t>
    <rPh sb="2" eb="5">
      <t>シエンキン</t>
    </rPh>
    <rPh sb="6" eb="7">
      <t>カカ</t>
    </rPh>
    <rPh sb="8" eb="10">
      <t>シュウニュウ</t>
    </rPh>
    <rPh sb="10" eb="11">
      <t>オヨ</t>
    </rPh>
    <rPh sb="12" eb="14">
      <t>シシュツ</t>
    </rPh>
    <rPh sb="14" eb="15">
      <t>トウ</t>
    </rPh>
    <rPh sb="16" eb="17">
      <t>カカ</t>
    </rPh>
    <rPh sb="18" eb="20">
      <t>ショウコ</t>
    </rPh>
    <rPh sb="20" eb="22">
      <t>ショルイ</t>
    </rPh>
    <rPh sb="24" eb="26">
      <t>ネンカン</t>
    </rPh>
    <rPh sb="26" eb="28">
      <t>テキセツ</t>
    </rPh>
    <rPh sb="29" eb="31">
      <t>セイビ</t>
    </rPh>
    <rPh sb="31" eb="33">
      <t>ホカン</t>
    </rPh>
    <phoneticPr fontId="1"/>
  </si>
  <si>
    <t>この支援金と対象経費を重複して、他の補助金の交付を受けていないこと。</t>
    <rPh sb="2" eb="5">
      <t>シエンキン</t>
    </rPh>
    <rPh sb="6" eb="8">
      <t>タイショウ</t>
    </rPh>
    <rPh sb="8" eb="10">
      <t>ケイヒ</t>
    </rPh>
    <rPh sb="11" eb="13">
      <t>チョウフク</t>
    </rPh>
    <rPh sb="16" eb="17">
      <t>タ</t>
    </rPh>
    <rPh sb="18" eb="21">
      <t>ホジョキン</t>
    </rPh>
    <rPh sb="22" eb="24">
      <t>コウフ</t>
    </rPh>
    <rPh sb="25" eb="26">
      <t>ウ</t>
    </rPh>
    <phoneticPr fontId="1"/>
  </si>
  <si>
    <t>令和３年度愛知県社会福祉施設燃油価格高騰対策支援金
交付申請書（実績報告書兼請求書）</t>
    <rPh sb="0" eb="2">
      <t>レイワ</t>
    </rPh>
    <rPh sb="3" eb="5">
      <t>ネンド</t>
    </rPh>
    <rPh sb="5" eb="8">
      <t>アイチケン</t>
    </rPh>
    <rPh sb="8" eb="10">
      <t>シャカイ</t>
    </rPh>
    <rPh sb="10" eb="12">
      <t>フクシ</t>
    </rPh>
    <rPh sb="12" eb="14">
      <t>シセツ</t>
    </rPh>
    <rPh sb="14" eb="16">
      <t>ネンユ</t>
    </rPh>
    <rPh sb="16" eb="18">
      <t>カカク</t>
    </rPh>
    <rPh sb="18" eb="20">
      <t>コウトウ</t>
    </rPh>
    <rPh sb="20" eb="22">
      <t>タイサク</t>
    </rPh>
    <rPh sb="22" eb="24">
      <t>シエン</t>
    </rPh>
    <rPh sb="26" eb="27">
      <t>コウ</t>
    </rPh>
    <rPh sb="27" eb="28">
      <t>ツキ</t>
    </rPh>
    <rPh sb="28" eb="29">
      <t>サル</t>
    </rPh>
    <rPh sb="29" eb="30">
      <t>ショウ</t>
    </rPh>
    <rPh sb="30" eb="31">
      <t>ショ</t>
    </rPh>
    <rPh sb="32" eb="34">
      <t>ジッセキ</t>
    </rPh>
    <rPh sb="34" eb="37">
      <t>ホウコクショ</t>
    </rPh>
    <rPh sb="37" eb="38">
      <t>ケン</t>
    </rPh>
    <rPh sb="38" eb="41">
      <t>セイキュウショ</t>
    </rPh>
    <phoneticPr fontId="1"/>
  </si>
  <si>
    <t>障害福祉区分</t>
    <rPh sb="0" eb="2">
      <t>ショウガイ</t>
    </rPh>
    <rPh sb="2" eb="4">
      <t>フクシ</t>
    </rPh>
    <rPh sb="4" eb="6">
      <t>クブン</t>
    </rPh>
    <phoneticPr fontId="1"/>
  </si>
  <si>
    <t>地域福祉区分</t>
    <rPh sb="0" eb="2">
      <t>チイキ</t>
    </rPh>
    <rPh sb="2" eb="4">
      <t>フクシ</t>
    </rPh>
    <rPh sb="4" eb="6">
      <t>クブン</t>
    </rPh>
    <phoneticPr fontId="1"/>
  </si>
  <si>
    <t>児童福祉区分</t>
    <rPh sb="0" eb="2">
      <t>ジドウ</t>
    </rPh>
    <rPh sb="2" eb="4">
      <t>フクシ</t>
    </rPh>
    <rPh sb="4" eb="6">
      <t>クブン</t>
    </rPh>
    <rPh sb="5" eb="6">
      <t>チク</t>
    </rPh>
    <phoneticPr fontId="1"/>
  </si>
  <si>
    <t>保育所等名</t>
    <rPh sb="0" eb="2">
      <t>ホイク</t>
    </rPh>
    <rPh sb="2" eb="3">
      <t>ジョ</t>
    </rPh>
    <rPh sb="3" eb="4">
      <t>トウ</t>
    </rPh>
    <rPh sb="4" eb="5">
      <t>メイ</t>
    </rPh>
    <phoneticPr fontId="9"/>
  </si>
  <si>
    <t>対象経費の
支出予定額</t>
    <rPh sb="0" eb="2">
      <t>タイショウ</t>
    </rPh>
    <rPh sb="2" eb="4">
      <t>ケイヒ</t>
    </rPh>
    <rPh sb="6" eb="8">
      <t>シシュツ</t>
    </rPh>
    <rPh sb="8" eb="10">
      <t>ヨテイ</t>
    </rPh>
    <rPh sb="10" eb="11">
      <t>ガク</t>
    </rPh>
    <phoneticPr fontId="9"/>
  </si>
  <si>
    <t>寄付金
その他の収入</t>
    <rPh sb="0" eb="3">
      <t>キフキン</t>
    </rPh>
    <rPh sb="6" eb="7">
      <t>タ</t>
    </rPh>
    <rPh sb="8" eb="10">
      <t>シュウニュウ</t>
    </rPh>
    <phoneticPr fontId="9"/>
  </si>
  <si>
    <t>差引額</t>
    <rPh sb="0" eb="1">
      <t>サ</t>
    </rPh>
    <rPh sb="1" eb="2">
      <t>ビ</t>
    </rPh>
    <rPh sb="2" eb="3">
      <t>ガク</t>
    </rPh>
    <phoneticPr fontId="9"/>
  </si>
  <si>
    <t>補助基本額（D、Ｅ、Ｆのうち、いずれか低い額）</t>
    <rPh sb="0" eb="2">
      <t>ホジョ</t>
    </rPh>
    <rPh sb="2" eb="4">
      <t>キホン</t>
    </rPh>
    <rPh sb="4" eb="5">
      <t>ガク</t>
    </rPh>
    <rPh sb="19" eb="20">
      <t>ヒク</t>
    </rPh>
    <rPh sb="21" eb="22">
      <t>ガク</t>
    </rPh>
    <phoneticPr fontId="9"/>
  </si>
  <si>
    <t>所要額
G×２／３
（千円未満切捨）</t>
    <rPh sb="0" eb="2">
      <t>ショヨウ</t>
    </rPh>
    <rPh sb="2" eb="3">
      <t>ガク</t>
    </rPh>
    <rPh sb="11" eb="13">
      <t>センエン</t>
    </rPh>
    <rPh sb="13" eb="15">
      <t>ミマン</t>
    </rPh>
    <rPh sb="15" eb="16">
      <t>キ</t>
    </rPh>
    <rPh sb="16" eb="17">
      <t>ス</t>
    </rPh>
    <phoneticPr fontId="9"/>
  </si>
  <si>
    <t>Ａ</t>
    <phoneticPr fontId="9"/>
  </si>
  <si>
    <t>Ｂ</t>
    <phoneticPr fontId="9"/>
  </si>
  <si>
    <t>Ｃ</t>
    <phoneticPr fontId="9"/>
  </si>
  <si>
    <t>Ｄ</t>
    <phoneticPr fontId="9"/>
  </si>
  <si>
    <t>Ｅ</t>
    <phoneticPr fontId="9"/>
  </si>
  <si>
    <t>F</t>
    <phoneticPr fontId="9"/>
  </si>
  <si>
    <t>G</t>
    <phoneticPr fontId="9"/>
  </si>
  <si>
    <t>Ｈ</t>
    <phoneticPr fontId="9"/>
  </si>
  <si>
    <t>合計</t>
    <rPh sb="0" eb="2">
      <t>ゴウケイ</t>
    </rPh>
    <phoneticPr fontId="9"/>
  </si>
  <si>
    <t>施設区分</t>
    <rPh sb="0" eb="2">
      <t>シセツ</t>
    </rPh>
    <rPh sb="2" eb="4">
      <t>クブン</t>
    </rPh>
    <phoneticPr fontId="9"/>
  </si>
  <si>
    <t>計</t>
    <rPh sb="0" eb="1">
      <t>ケイ</t>
    </rPh>
    <phoneticPr fontId="9"/>
  </si>
  <si>
    <t>計</t>
    <rPh sb="0" eb="1">
      <t>ケイ</t>
    </rPh>
    <phoneticPr fontId="1"/>
  </si>
  <si>
    <t>番
号</t>
    <rPh sb="0" eb="1">
      <t>バン</t>
    </rPh>
    <rPh sb="2" eb="3">
      <t>ゴウ</t>
    </rPh>
    <phoneticPr fontId="1"/>
  </si>
  <si>
    <t>既交付決定額</t>
    <rPh sb="0" eb="1">
      <t>スデ</t>
    </rPh>
    <rPh sb="1" eb="3">
      <t>コウフ</t>
    </rPh>
    <rPh sb="3" eb="5">
      <t>ケッテイ</t>
    </rPh>
    <rPh sb="5" eb="6">
      <t>ガク</t>
    </rPh>
    <phoneticPr fontId="9"/>
  </si>
  <si>
    <t>I</t>
    <phoneticPr fontId="9"/>
  </si>
  <si>
    <t>J</t>
    <phoneticPr fontId="9"/>
  </si>
  <si>
    <t>精算額
G×２／３
（千円未満切捨）</t>
    <rPh sb="0" eb="2">
      <t>セイサン</t>
    </rPh>
    <rPh sb="2" eb="3">
      <t>ガク</t>
    </rPh>
    <rPh sb="11" eb="13">
      <t>センエン</t>
    </rPh>
    <rPh sb="13" eb="15">
      <t>ミマン</t>
    </rPh>
    <rPh sb="15" eb="16">
      <t>キ</t>
    </rPh>
    <rPh sb="16" eb="17">
      <t>ス</t>
    </rPh>
    <phoneticPr fontId="9"/>
  </si>
  <si>
    <t>認定区分</t>
    <rPh sb="0" eb="2">
      <t>ニンテイ</t>
    </rPh>
    <rPh sb="2" eb="4">
      <t>クブン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</si>
  <si>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</si>
  <si>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</si>
  <si>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</si>
  <si>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利用定員数</t>
    <rPh sb="0" eb="2">
      <t>リヨウ</t>
    </rPh>
    <rPh sb="2" eb="4">
      <t>テイイン</t>
    </rPh>
    <rPh sb="4" eb="5">
      <t>スウ</t>
    </rPh>
    <phoneticPr fontId="9"/>
  </si>
  <si>
    <t>番号</t>
    <rPh sb="0" eb="1">
      <t>バン</t>
    </rPh>
    <rPh sb="1" eb="2">
      <t>ゴウ</t>
    </rPh>
    <phoneticPr fontId="1"/>
  </si>
  <si>
    <t>保育所</t>
    <rPh sb="0" eb="3">
      <t>ホイクショ</t>
    </rPh>
    <phoneticPr fontId="1"/>
  </si>
  <si>
    <t>幼保連携型認定こども園</t>
    <rPh sb="0" eb="2">
      <t>ヨウホ</t>
    </rPh>
    <rPh sb="2" eb="4">
      <t>レンケイ</t>
    </rPh>
    <rPh sb="4" eb="5">
      <t>ガタ</t>
    </rPh>
    <rPh sb="5" eb="7">
      <t>ニンテイ</t>
    </rPh>
    <rPh sb="10" eb="11">
      <t>エン</t>
    </rPh>
    <phoneticPr fontId="1"/>
  </si>
  <si>
    <t>保育所型認定こども園</t>
    <rPh sb="0" eb="3">
      <t>ホイクショ</t>
    </rPh>
    <rPh sb="3" eb="4">
      <t>ガタ</t>
    </rPh>
    <rPh sb="4" eb="6">
      <t>ニンテイ</t>
    </rPh>
    <rPh sb="9" eb="10">
      <t>エン</t>
    </rPh>
    <phoneticPr fontId="1"/>
  </si>
  <si>
    <t>施設種別</t>
    <rPh sb="0" eb="2">
      <t>シセツ</t>
    </rPh>
    <rPh sb="2" eb="4">
      <t>シュベツ</t>
    </rPh>
    <phoneticPr fontId="9"/>
  </si>
  <si>
    <t>家庭的保育事業所</t>
    <rPh sb="0" eb="3">
      <t>カテイテキ</t>
    </rPh>
    <rPh sb="3" eb="5">
      <t>ホイク</t>
    </rPh>
    <rPh sb="5" eb="8">
      <t>ジギョウショ</t>
    </rPh>
    <phoneticPr fontId="1"/>
  </si>
  <si>
    <t>小規模保育事業所</t>
    <rPh sb="0" eb="3">
      <t>ショウキボ</t>
    </rPh>
    <rPh sb="3" eb="5">
      <t>ホイク</t>
    </rPh>
    <rPh sb="5" eb="8">
      <t>ジギョウショ</t>
    </rPh>
    <phoneticPr fontId="1"/>
  </si>
  <si>
    <t>事業所内保育事業所</t>
    <rPh sb="0" eb="3">
      <t>ジギョウショ</t>
    </rPh>
    <rPh sb="3" eb="4">
      <t>ナイ</t>
    </rPh>
    <rPh sb="4" eb="6">
      <t>ホイク</t>
    </rPh>
    <rPh sb="6" eb="9">
      <t>ジギョウショ</t>
    </rPh>
    <phoneticPr fontId="1"/>
  </si>
  <si>
    <t>日、祝日除く平日</t>
    <rPh sb="0" eb="1">
      <t>ニチ</t>
    </rPh>
    <rPh sb="2" eb="4">
      <t>シュクジツ</t>
    </rPh>
    <rPh sb="4" eb="5">
      <t>ノゾ</t>
    </rPh>
    <rPh sb="6" eb="8">
      <t>ヘイジツ</t>
    </rPh>
    <phoneticPr fontId="1"/>
  </si>
  <si>
    <t>県基準
＠40円/日人</t>
    <rPh sb="0" eb="2">
      <t>キジュン</t>
    </rPh>
    <rPh sb="6" eb="7">
      <t>エン</t>
    </rPh>
    <rPh sb="8" eb="9">
      <t>ニチ</t>
    </rPh>
    <rPh sb="9" eb="10">
      <t>ニン</t>
    </rPh>
    <phoneticPr fontId="1"/>
  </si>
  <si>
    <t>市町村基準
@1,000円/月人</t>
    <rPh sb="0" eb="2">
      <t>シチョウソン</t>
    </rPh>
    <rPh sb="2" eb="4">
      <t>キジュン</t>
    </rPh>
    <rPh sb="11" eb="12">
      <t>エン</t>
    </rPh>
    <rPh sb="13" eb="14">
      <t>ツキ</t>
    </rPh>
    <rPh sb="14" eb="15">
      <t>ニン</t>
    </rPh>
    <phoneticPr fontId="1"/>
  </si>
  <si>
    <t>参考</t>
    <rPh sb="0" eb="2">
      <t>サンコウ</t>
    </rPh>
    <phoneticPr fontId="1"/>
  </si>
  <si>
    <t>差引額
（H－I）</t>
    <rPh sb="0" eb="2">
      <t>サシヒキ</t>
    </rPh>
    <rPh sb="2" eb="3">
      <t>ガク</t>
    </rPh>
    <phoneticPr fontId="9"/>
  </si>
  <si>
    <t>総事業費</t>
    <rPh sb="0" eb="4">
      <t>ソウジギョウヒ</t>
    </rPh>
    <phoneticPr fontId="9"/>
  </si>
  <si>
    <t>対象経費の
実支出額</t>
    <rPh sb="0" eb="2">
      <t>タイショウ</t>
    </rPh>
    <rPh sb="2" eb="4">
      <t>ケイヒ</t>
    </rPh>
    <rPh sb="6" eb="7">
      <t>ジツ</t>
    </rPh>
    <rPh sb="7" eb="9">
      <t>シシュツ</t>
    </rPh>
    <rPh sb="9" eb="10">
      <t>ガク</t>
    </rPh>
    <phoneticPr fontId="9"/>
  </si>
  <si>
    <t>東浦町保育所等給食費軽減対策支援金所要額調書</t>
    <rPh sb="17" eb="19">
      <t>ショヨウ</t>
    </rPh>
    <rPh sb="19" eb="20">
      <t>ガク</t>
    </rPh>
    <rPh sb="20" eb="22">
      <t>チョウショ</t>
    </rPh>
    <phoneticPr fontId="9"/>
  </si>
  <si>
    <t>東浦町保育所等給食費軽減対策支援金（給食実施児童数調書）</t>
    <rPh sb="0" eb="2">
      <t>ヒガシウラ</t>
    </rPh>
    <rPh sb="2" eb="3">
      <t>チョウ</t>
    </rPh>
    <rPh sb="3" eb="5">
      <t>ホイク</t>
    </rPh>
    <rPh sb="5" eb="6">
      <t>ショ</t>
    </rPh>
    <rPh sb="6" eb="7">
      <t>トウ</t>
    </rPh>
    <rPh sb="7" eb="10">
      <t>キュウショクヒ</t>
    </rPh>
    <rPh sb="10" eb="12">
      <t>ケイゲン</t>
    </rPh>
    <rPh sb="12" eb="14">
      <t>タイサク</t>
    </rPh>
    <rPh sb="14" eb="16">
      <t>シエン</t>
    </rPh>
    <rPh sb="16" eb="17">
      <t>キン</t>
    </rPh>
    <rPh sb="18" eb="20">
      <t>キュウショク</t>
    </rPh>
    <rPh sb="20" eb="22">
      <t>ジッシ</t>
    </rPh>
    <rPh sb="22" eb="25">
      <t>ジドウスウ</t>
    </rPh>
    <rPh sb="25" eb="27">
      <t>チョウショ</t>
    </rPh>
    <phoneticPr fontId="9"/>
  </si>
  <si>
    <t>東浦町保育所等給食費軽減対策支援金（変更）所要額調書</t>
    <rPh sb="0" eb="2">
      <t>ヒガシウラ</t>
    </rPh>
    <rPh sb="2" eb="3">
      <t>チョウ</t>
    </rPh>
    <rPh sb="3" eb="5">
      <t>ホイク</t>
    </rPh>
    <rPh sb="5" eb="6">
      <t>ショ</t>
    </rPh>
    <rPh sb="6" eb="7">
      <t>トウ</t>
    </rPh>
    <rPh sb="7" eb="10">
      <t>キュウショクヒ</t>
    </rPh>
    <rPh sb="10" eb="12">
      <t>ケイゲン</t>
    </rPh>
    <rPh sb="12" eb="14">
      <t>タイサク</t>
    </rPh>
    <rPh sb="14" eb="16">
      <t>シエン</t>
    </rPh>
    <rPh sb="16" eb="17">
      <t>キン</t>
    </rPh>
    <rPh sb="18" eb="20">
      <t>ヘンコウ</t>
    </rPh>
    <rPh sb="21" eb="23">
      <t>ショヨウ</t>
    </rPh>
    <rPh sb="23" eb="24">
      <t>ガク</t>
    </rPh>
    <rPh sb="24" eb="26">
      <t>チョウショ</t>
    </rPh>
    <phoneticPr fontId="9"/>
  </si>
  <si>
    <t>東浦町保育所等給食費軽減対策支援金精算額調書</t>
    <rPh sb="0" eb="2">
      <t>ヒガシウラ</t>
    </rPh>
    <rPh sb="2" eb="3">
      <t>チョウ</t>
    </rPh>
    <rPh sb="3" eb="5">
      <t>ホイク</t>
    </rPh>
    <rPh sb="5" eb="6">
      <t>ショ</t>
    </rPh>
    <rPh sb="6" eb="7">
      <t>トウ</t>
    </rPh>
    <rPh sb="7" eb="10">
      <t>キュウショクヒ</t>
    </rPh>
    <rPh sb="10" eb="12">
      <t>ケイゲン</t>
    </rPh>
    <rPh sb="12" eb="14">
      <t>タイサク</t>
    </rPh>
    <rPh sb="14" eb="16">
      <t>シエン</t>
    </rPh>
    <rPh sb="16" eb="17">
      <t>キン</t>
    </rPh>
    <rPh sb="17" eb="20">
      <t>セイサンガク</t>
    </rPh>
    <rPh sb="20" eb="22">
      <t>チョウショ</t>
    </rPh>
    <phoneticPr fontId="9"/>
  </si>
  <si>
    <t>東浦町長　殿</t>
    <rPh sb="0" eb="4">
      <t>ヒガシウラチョウチョウ</t>
    </rPh>
    <rPh sb="5" eb="6">
      <t>ドノ</t>
    </rPh>
    <phoneticPr fontId="1"/>
  </si>
  <si>
    <t>します。</t>
    <phoneticPr fontId="1"/>
  </si>
  <si>
    <t>氏 　名</t>
    <rPh sb="0" eb="1">
      <t>シ</t>
    </rPh>
    <rPh sb="3" eb="4">
      <t>ナ</t>
    </rPh>
    <phoneticPr fontId="1"/>
  </si>
  <si>
    <t>氏　　名</t>
    <rPh sb="0" eb="1">
      <t>シ</t>
    </rPh>
    <rPh sb="3" eb="4">
      <t>ナ</t>
    </rPh>
    <phoneticPr fontId="1"/>
  </si>
  <si>
    <t>メールアドレス</t>
    <phoneticPr fontId="1"/>
  </si>
  <si>
    <t>メルアド</t>
    <phoneticPr fontId="1"/>
  </si>
  <si>
    <t>対象施設</t>
    <rPh sb="0" eb="2">
      <t>タイショウ</t>
    </rPh>
    <rPh sb="2" eb="4">
      <t>シセツ</t>
    </rPh>
    <phoneticPr fontId="1"/>
  </si>
  <si>
    <t>所 在 地</t>
    <rPh sb="0" eb="1">
      <t>ショ</t>
    </rPh>
    <rPh sb="2" eb="3">
      <t>ザイ</t>
    </rPh>
    <rPh sb="4" eb="5">
      <t>チ</t>
    </rPh>
    <phoneticPr fontId="1"/>
  </si>
  <si>
    <t>施設所在地</t>
    <rPh sb="0" eb="2">
      <t>シセツ</t>
    </rPh>
    <rPh sb="2" eb="5">
      <t>ショザイチ</t>
    </rPh>
    <phoneticPr fontId="1"/>
  </si>
  <si>
    <t>名    称</t>
    <rPh sb="0" eb="1">
      <t>ナ</t>
    </rPh>
    <rPh sb="5" eb="6">
      <t>ショウ</t>
    </rPh>
    <phoneticPr fontId="1"/>
  </si>
  <si>
    <t>施設名</t>
    <rPh sb="0" eb="2">
      <t>シセツ</t>
    </rPh>
    <rPh sb="2" eb="3">
      <t>メイ</t>
    </rPh>
    <phoneticPr fontId="1"/>
  </si>
  <si>
    <t>交付申請額</t>
    <rPh sb="0" eb="2">
      <t>コウフ</t>
    </rPh>
    <rPh sb="2" eb="4">
      <t>シンセイ</t>
    </rPh>
    <rPh sb="4" eb="5">
      <t>ガク</t>
    </rPh>
    <phoneticPr fontId="1"/>
  </si>
  <si>
    <t>区　　　分</t>
    <rPh sb="0" eb="1">
      <t>ク</t>
    </rPh>
    <rPh sb="4" eb="5">
      <t>ブン</t>
    </rPh>
    <phoneticPr fontId="1"/>
  </si>
  <si>
    <t>　月</t>
    <rPh sb="1" eb="2">
      <t>ガツ</t>
    </rPh>
    <phoneticPr fontId="1"/>
  </si>
  <si>
    <t>　月</t>
    <phoneticPr fontId="1"/>
  </si>
  <si>
    <t>　月</t>
    <phoneticPr fontId="1"/>
  </si>
  <si>
    <t>　月</t>
    <phoneticPr fontId="1"/>
  </si>
  <si>
    <t>対象期間中における
給食実施(延)児童数</t>
    <rPh sb="0" eb="2">
      <t>タイショウ</t>
    </rPh>
    <rPh sb="2" eb="4">
      <t>キカン</t>
    </rPh>
    <rPh sb="4" eb="5">
      <t>チュウ</t>
    </rPh>
    <rPh sb="10" eb="12">
      <t>キュウショク</t>
    </rPh>
    <rPh sb="12" eb="14">
      <t>ジッシ</t>
    </rPh>
    <rPh sb="15" eb="16">
      <t>ノ</t>
    </rPh>
    <rPh sb="17" eb="19">
      <t>ジドウ</t>
    </rPh>
    <rPh sb="19" eb="20">
      <t>スウ</t>
    </rPh>
    <phoneticPr fontId="1"/>
  </si>
  <si>
    <t>交付申請内容は全て記載されているか。</t>
    <rPh sb="0" eb="2">
      <t>コウフ</t>
    </rPh>
    <rPh sb="2" eb="4">
      <t>シンセイ</t>
    </rPh>
    <rPh sb="4" eb="6">
      <t>ナイヨウ</t>
    </rPh>
    <rPh sb="7" eb="8">
      <t>スベ</t>
    </rPh>
    <rPh sb="9" eb="11">
      <t>キサイ</t>
    </rPh>
    <phoneticPr fontId="1"/>
  </si>
  <si>
    <t>【申立事項】</t>
    <rPh sb="1" eb="2">
      <t>モウ</t>
    </rPh>
    <rPh sb="2" eb="3">
      <t>タ</t>
    </rPh>
    <rPh sb="3" eb="5">
      <t>ジコウ</t>
    </rPh>
    <phoneticPr fontId="1"/>
  </si>
  <si>
    <t>・下記のとおり相違ないことを確認の上、□の中に〇を入力してください。
・全ての項目に〇が入力されないと交付申請できません。</t>
    <rPh sb="21" eb="22">
      <t>ナカ</t>
    </rPh>
    <rPh sb="25" eb="27">
      <t>ニュウリョク</t>
    </rPh>
    <rPh sb="44" eb="46">
      <t>ニュウリョク</t>
    </rPh>
    <phoneticPr fontId="1"/>
  </si>
  <si>
    <t>〇が入力されているか。</t>
    <rPh sb="2" eb="4">
      <t>ニュウリョク</t>
    </rPh>
    <phoneticPr fontId="1"/>
  </si>
  <si>
    <t>この支援金の収入及び支出等に係る証拠書類を５年間適切に整備保管する。</t>
    <rPh sb="2" eb="5">
      <t>シエンキン</t>
    </rPh>
    <rPh sb="6" eb="8">
      <t>シュウニュウ</t>
    </rPh>
    <rPh sb="8" eb="9">
      <t>オヨ</t>
    </rPh>
    <rPh sb="10" eb="12">
      <t>シシュツ</t>
    </rPh>
    <rPh sb="12" eb="13">
      <t>トウ</t>
    </rPh>
    <rPh sb="14" eb="15">
      <t>カカ</t>
    </rPh>
    <rPh sb="16" eb="18">
      <t>ショウコ</t>
    </rPh>
    <rPh sb="18" eb="20">
      <t>ショルイ</t>
    </rPh>
    <rPh sb="22" eb="24">
      <t>ネンカン</t>
    </rPh>
    <rPh sb="24" eb="26">
      <t>テキセツ</t>
    </rPh>
    <rPh sb="27" eb="29">
      <t>セイビ</t>
    </rPh>
    <rPh sb="29" eb="31">
      <t>ホカン</t>
    </rPh>
    <phoneticPr fontId="1"/>
  </si>
  <si>
    <t>以上の要件及び申請書の内容に相違ない。</t>
    <rPh sb="0" eb="2">
      <t>イジョウ</t>
    </rPh>
    <rPh sb="3" eb="5">
      <t>ヨウケン</t>
    </rPh>
    <rPh sb="5" eb="6">
      <t>オヨ</t>
    </rPh>
    <rPh sb="7" eb="9">
      <t>シンセイ</t>
    </rPh>
    <rPh sb="9" eb="10">
      <t>ショ</t>
    </rPh>
    <rPh sb="11" eb="13">
      <t>ナイヨウ</t>
    </rPh>
    <rPh sb="14" eb="16">
      <t>ソウイ</t>
    </rPh>
    <phoneticPr fontId="1"/>
  </si>
  <si>
    <t>〇</t>
    <phoneticPr fontId="1"/>
  </si>
  <si>
    <t>（様式第２　参考資料）</t>
    <rPh sb="1" eb="3">
      <t>ヨウシキ</t>
    </rPh>
    <rPh sb="3" eb="4">
      <t>ダイ</t>
    </rPh>
    <rPh sb="6" eb="8">
      <t>サンコウ</t>
    </rPh>
    <rPh sb="8" eb="10">
      <t>シリョウ</t>
    </rPh>
    <phoneticPr fontId="1"/>
  </si>
  <si>
    <t>メールアドレス</t>
    <phoneticPr fontId="1"/>
  </si>
  <si>
    <t>メルアド</t>
    <phoneticPr fontId="1"/>
  </si>
  <si>
    <t>変更交付申請額</t>
    <rPh sb="0" eb="2">
      <t>ヘンコウ</t>
    </rPh>
    <rPh sb="2" eb="4">
      <t>コウフ</t>
    </rPh>
    <rPh sb="4" eb="6">
      <t>シンセイ</t>
    </rPh>
    <rPh sb="6" eb="7">
      <t>ガク</t>
    </rPh>
    <phoneticPr fontId="1"/>
  </si>
  <si>
    <t>当初交付決定額</t>
    <rPh sb="0" eb="2">
      <t>トウショ</t>
    </rPh>
    <rPh sb="2" eb="4">
      <t>コウフ</t>
    </rPh>
    <rPh sb="4" eb="6">
      <t>ケッテイ</t>
    </rPh>
    <rPh sb="6" eb="7">
      <t>ガク</t>
    </rPh>
    <phoneticPr fontId="1"/>
  </si>
  <si>
    <t>差　　引　　額</t>
    <rPh sb="0" eb="1">
      <t>サ</t>
    </rPh>
    <rPh sb="3" eb="4">
      <t>イン</t>
    </rPh>
    <rPh sb="6" eb="7">
      <t>ガク</t>
    </rPh>
    <phoneticPr fontId="1"/>
  </si>
  <si>
    <t>対象期間中における
給食実施(延)児童数</t>
    <rPh sb="0" eb="2">
      <t>タイショウ</t>
    </rPh>
    <rPh sb="2" eb="5">
      <t>キカンチュウ</t>
    </rPh>
    <rPh sb="10" eb="12">
      <t>キュウショク</t>
    </rPh>
    <rPh sb="12" eb="14">
      <t>ジッシ</t>
    </rPh>
    <rPh sb="15" eb="16">
      <t>ノ</t>
    </rPh>
    <rPh sb="17" eb="19">
      <t>ジドウ</t>
    </rPh>
    <rPh sb="19" eb="20">
      <t>スウ</t>
    </rPh>
    <phoneticPr fontId="1"/>
  </si>
  <si>
    <t>〇</t>
    <phoneticPr fontId="1"/>
  </si>
  <si>
    <t>　月</t>
    <phoneticPr fontId="1"/>
  </si>
  <si>
    <t>〇</t>
    <phoneticPr fontId="1"/>
  </si>
  <si>
    <t>以上の要件及び実績報告の内容に相違ない。</t>
    <rPh sb="0" eb="2">
      <t>イジョウ</t>
    </rPh>
    <rPh sb="3" eb="5">
      <t>ヨウケン</t>
    </rPh>
    <rPh sb="5" eb="6">
      <t>オヨ</t>
    </rPh>
    <rPh sb="7" eb="9">
      <t>ジッセキ</t>
    </rPh>
    <rPh sb="9" eb="11">
      <t>ホウコク</t>
    </rPh>
    <rPh sb="12" eb="14">
      <t>ナイヨウ</t>
    </rPh>
    <rPh sb="15" eb="17">
      <t>ソウイ</t>
    </rPh>
    <phoneticPr fontId="1"/>
  </si>
  <si>
    <t>・下記のとおり相違ないことを確認の上、□の中に〇を入力してください。
・全ての項目に〇が入力されないと実績報告できません。</t>
    <rPh sb="21" eb="22">
      <t>ナカ</t>
    </rPh>
    <rPh sb="25" eb="27">
      <t>ニュウリョク</t>
    </rPh>
    <rPh sb="44" eb="46">
      <t>ニュウリョク</t>
    </rPh>
    <rPh sb="51" eb="53">
      <t>ジッセキ</t>
    </rPh>
    <rPh sb="53" eb="55">
      <t>ホウコク</t>
    </rPh>
    <phoneticPr fontId="1"/>
  </si>
  <si>
    <t>実績報告内容は全て記載されているか。</t>
    <rPh sb="0" eb="2">
      <t>ジッセキ</t>
    </rPh>
    <rPh sb="2" eb="4">
      <t>ホウコク</t>
    </rPh>
    <rPh sb="4" eb="6">
      <t>ナイヨウ</t>
    </rPh>
    <rPh sb="7" eb="8">
      <t>スベ</t>
    </rPh>
    <rPh sb="9" eb="11">
      <t>キサイ</t>
    </rPh>
    <phoneticPr fontId="1"/>
  </si>
  <si>
    <t>月</t>
    <phoneticPr fontId="1"/>
  </si>
  <si>
    <t>差　引　額</t>
    <rPh sb="0" eb="1">
      <t>サ</t>
    </rPh>
    <rPh sb="2" eb="3">
      <t>イン</t>
    </rPh>
    <rPh sb="4" eb="5">
      <t>ガク</t>
    </rPh>
    <phoneticPr fontId="1"/>
  </si>
  <si>
    <t>既交付決定額</t>
    <rPh sb="0" eb="1">
      <t>スデ</t>
    </rPh>
    <rPh sb="1" eb="3">
      <t>コウフ</t>
    </rPh>
    <rPh sb="3" eb="5">
      <t>ケッテイ</t>
    </rPh>
    <rPh sb="5" eb="6">
      <t>ガク</t>
    </rPh>
    <phoneticPr fontId="1"/>
  </si>
  <si>
    <t>実績報告額</t>
    <rPh sb="0" eb="2">
      <t>ジッセキ</t>
    </rPh>
    <rPh sb="2" eb="4">
      <t>ホウコク</t>
    </rPh>
    <rPh sb="4" eb="5">
      <t>ガク</t>
    </rPh>
    <phoneticPr fontId="1"/>
  </si>
  <si>
    <t>対象施設</t>
    <rPh sb="0" eb="1">
      <t>タイ</t>
    </rPh>
    <rPh sb="1" eb="2">
      <t>ゾウ</t>
    </rPh>
    <rPh sb="2" eb="4">
      <t>シセツ</t>
    </rPh>
    <phoneticPr fontId="1"/>
  </si>
  <si>
    <t>メルアド</t>
    <phoneticPr fontId="1"/>
  </si>
  <si>
    <t>メールアドレス</t>
    <phoneticPr fontId="1"/>
  </si>
  <si>
    <t>　東浦町保育所等給食費軽減対策支援金交付要綱の規定により、以下のとおり申請</t>
    <rPh sb="1" eb="3">
      <t>ヒガシウラ</t>
    </rPh>
    <rPh sb="3" eb="4">
      <t>チョウ</t>
    </rPh>
    <rPh sb="4" eb="6">
      <t>ホイク</t>
    </rPh>
    <rPh sb="6" eb="7">
      <t>ショ</t>
    </rPh>
    <rPh sb="7" eb="8">
      <t>トウ</t>
    </rPh>
    <rPh sb="8" eb="11">
      <t>キュウショクヒ</t>
    </rPh>
    <rPh sb="11" eb="13">
      <t>ケイゲン</t>
    </rPh>
    <rPh sb="13" eb="15">
      <t>タイサク</t>
    </rPh>
    <rPh sb="15" eb="18">
      <t>シエンキン</t>
    </rPh>
    <rPh sb="18" eb="20">
      <t>コウフ</t>
    </rPh>
    <rPh sb="20" eb="22">
      <t>ヨウコウ</t>
    </rPh>
    <rPh sb="23" eb="25">
      <t>キテイ</t>
    </rPh>
    <rPh sb="29" eb="31">
      <t>イカ</t>
    </rPh>
    <rPh sb="35" eb="36">
      <t>サル</t>
    </rPh>
    <phoneticPr fontId="1"/>
  </si>
  <si>
    <t>様式第１（第６条関係）</t>
    <rPh sb="0" eb="2">
      <t>ヨウシキ</t>
    </rPh>
    <rPh sb="2" eb="3">
      <t>ダイ</t>
    </rPh>
    <rPh sb="5" eb="6">
      <t>ダイ</t>
    </rPh>
    <rPh sb="7" eb="8">
      <t>ジョウ</t>
    </rPh>
    <rPh sb="8" eb="10">
      <t>カンケイ</t>
    </rPh>
    <phoneticPr fontId="1"/>
  </si>
  <si>
    <t>様式第２（第６条関係）</t>
    <rPh sb="0" eb="2">
      <t>ヨウシキ</t>
    </rPh>
    <rPh sb="2" eb="3">
      <t>ダイ</t>
    </rPh>
    <rPh sb="5" eb="6">
      <t>ダイ</t>
    </rPh>
    <rPh sb="7" eb="8">
      <t>ジョウ</t>
    </rPh>
    <rPh sb="8" eb="10">
      <t>カンケイ</t>
    </rPh>
    <phoneticPr fontId="9"/>
  </si>
  <si>
    <t>様式第４（第８条関係）</t>
    <rPh sb="0" eb="2">
      <t>ヨウシキ</t>
    </rPh>
    <rPh sb="2" eb="3">
      <t>ダイ</t>
    </rPh>
    <rPh sb="5" eb="6">
      <t>ダイ</t>
    </rPh>
    <rPh sb="7" eb="8">
      <t>ジョウ</t>
    </rPh>
    <rPh sb="8" eb="10">
      <t>カンケイ</t>
    </rPh>
    <phoneticPr fontId="1"/>
  </si>
  <si>
    <t>様式第５（第８条関係）</t>
    <rPh sb="0" eb="2">
      <t>ヨウシキ</t>
    </rPh>
    <rPh sb="2" eb="3">
      <t>ダイ</t>
    </rPh>
    <phoneticPr fontId="9"/>
  </si>
  <si>
    <t>様式第８（第10条関係）</t>
    <rPh sb="0" eb="3">
      <t>ヨウシキダイ</t>
    </rPh>
    <rPh sb="5" eb="6">
      <t>ダイ</t>
    </rPh>
    <rPh sb="8" eb="9">
      <t>ジョウ</t>
    </rPh>
    <rPh sb="9" eb="11">
      <t>カンケイ</t>
    </rPh>
    <phoneticPr fontId="1"/>
  </si>
  <si>
    <t>様式第９（第10条関係）</t>
    <rPh sb="0" eb="2">
      <t>ヨウシキ</t>
    </rPh>
    <rPh sb="2" eb="3">
      <t>ダイ</t>
    </rPh>
    <rPh sb="5" eb="6">
      <t>ダイ</t>
    </rPh>
    <rPh sb="8" eb="9">
      <t>ジョウ</t>
    </rPh>
    <rPh sb="9" eb="11">
      <t>カンケイ</t>
    </rPh>
    <phoneticPr fontId="9"/>
  </si>
  <si>
    <t>交付申請日時点において、東浦町内に所在する保育所、認定こども園（幼稚園型を除く。）、家庭的保育事業所、小規模保育事業所又は事業所内保育事業所である。</t>
    <rPh sb="0" eb="2">
      <t>コウフ</t>
    </rPh>
    <rPh sb="2" eb="4">
      <t>シンセイ</t>
    </rPh>
    <rPh sb="4" eb="5">
      <t>ヒ</t>
    </rPh>
    <rPh sb="5" eb="7">
      <t>ジテン</t>
    </rPh>
    <rPh sb="12" eb="14">
      <t>ヒガシウラ</t>
    </rPh>
    <rPh sb="14" eb="15">
      <t>チョウ</t>
    </rPh>
    <rPh sb="15" eb="16">
      <t>ナイ</t>
    </rPh>
    <rPh sb="16" eb="17">
      <t>ケンナイ</t>
    </rPh>
    <rPh sb="17" eb="19">
      <t>ショザイ</t>
    </rPh>
    <rPh sb="21" eb="23">
      <t>ホイク</t>
    </rPh>
    <rPh sb="23" eb="24">
      <t>ジョ</t>
    </rPh>
    <rPh sb="25" eb="27">
      <t>ニンテイ</t>
    </rPh>
    <rPh sb="30" eb="31">
      <t>エン</t>
    </rPh>
    <rPh sb="32" eb="35">
      <t>ヨウチエン</t>
    </rPh>
    <rPh sb="35" eb="36">
      <t>ガタ</t>
    </rPh>
    <rPh sb="37" eb="38">
      <t>ノゾ</t>
    </rPh>
    <rPh sb="42" eb="44">
      <t>カテイ</t>
    </rPh>
    <rPh sb="44" eb="45">
      <t>テキ</t>
    </rPh>
    <rPh sb="45" eb="47">
      <t>ホイク</t>
    </rPh>
    <rPh sb="47" eb="50">
      <t>ジギョウショ</t>
    </rPh>
    <rPh sb="51" eb="54">
      <t>ショウキボ</t>
    </rPh>
    <rPh sb="54" eb="56">
      <t>ホイク</t>
    </rPh>
    <rPh sb="56" eb="59">
      <t>ジギョウショ</t>
    </rPh>
    <rPh sb="59" eb="60">
      <t>マタ</t>
    </rPh>
    <rPh sb="61" eb="64">
      <t>ジギョウショ</t>
    </rPh>
    <rPh sb="64" eb="65">
      <t>ナイ</t>
    </rPh>
    <rPh sb="65" eb="67">
      <t>ホイク</t>
    </rPh>
    <rPh sb="67" eb="70">
      <t>ジギョウショ</t>
    </rPh>
    <phoneticPr fontId="1"/>
  </si>
  <si>
    <t>　東浦町保育所等給食費軽減対策支援金交付要綱の規定により、以下のとおり報告</t>
    <rPh sb="1" eb="3">
      <t>ヒガシウラ</t>
    </rPh>
    <rPh sb="3" eb="4">
      <t>チョウ</t>
    </rPh>
    <rPh sb="4" eb="6">
      <t>ホイク</t>
    </rPh>
    <rPh sb="6" eb="7">
      <t>ショ</t>
    </rPh>
    <rPh sb="7" eb="8">
      <t>トウ</t>
    </rPh>
    <rPh sb="8" eb="11">
      <t>キュウショクヒ</t>
    </rPh>
    <rPh sb="11" eb="13">
      <t>ケイゲン</t>
    </rPh>
    <rPh sb="13" eb="15">
      <t>タイサク</t>
    </rPh>
    <rPh sb="15" eb="18">
      <t>シエンキン</t>
    </rPh>
    <rPh sb="18" eb="20">
      <t>コウフ</t>
    </rPh>
    <rPh sb="20" eb="22">
      <t>ヨウコウ</t>
    </rPh>
    <rPh sb="23" eb="25">
      <t>キテイ</t>
    </rPh>
    <rPh sb="29" eb="31">
      <t>イカ</t>
    </rPh>
    <rPh sb="35" eb="37">
      <t>ホウコク</t>
    </rPh>
    <phoneticPr fontId="1"/>
  </si>
  <si>
    <t>（様式第９　参考資料）</t>
    <rPh sb="1" eb="3">
      <t>ヨウシキ</t>
    </rPh>
    <rPh sb="3" eb="4">
      <t>ダイ</t>
    </rPh>
    <rPh sb="6" eb="8">
      <t>サンコウ</t>
    </rPh>
    <rPh sb="8" eb="10">
      <t>シリョウ</t>
    </rPh>
    <phoneticPr fontId="1"/>
  </si>
  <si>
    <t>（様式第５　参考資料）</t>
    <rPh sb="1" eb="3">
      <t>ヨウシキ</t>
    </rPh>
    <rPh sb="3" eb="4">
      <t>ダイ</t>
    </rPh>
    <rPh sb="6" eb="8">
      <t>サンコウ</t>
    </rPh>
    <rPh sb="8" eb="10">
      <t>シリョウ</t>
    </rPh>
    <phoneticPr fontId="1"/>
  </si>
  <si>
    <t>東浦町保育所等給食費軽減対策支援金変更交付申請書</t>
    <rPh sb="0" eb="3">
      <t>ヒガシウラチョウ</t>
    </rPh>
    <rPh sb="3" eb="6">
      <t>ホイクショ</t>
    </rPh>
    <rPh sb="6" eb="7">
      <t>トウ</t>
    </rPh>
    <rPh sb="7" eb="10">
      <t>キュウショクヒ</t>
    </rPh>
    <rPh sb="10" eb="12">
      <t>ケイゲン</t>
    </rPh>
    <rPh sb="12" eb="14">
      <t>タイサク</t>
    </rPh>
    <rPh sb="14" eb="16">
      <t>シエン</t>
    </rPh>
    <rPh sb="16" eb="17">
      <t>キン</t>
    </rPh>
    <rPh sb="17" eb="19">
      <t>ヘンコウ</t>
    </rPh>
    <rPh sb="19" eb="20">
      <t>コウ</t>
    </rPh>
    <rPh sb="20" eb="21">
      <t>ツキ</t>
    </rPh>
    <rPh sb="21" eb="22">
      <t>サル</t>
    </rPh>
    <rPh sb="22" eb="23">
      <t>ショウ</t>
    </rPh>
    <rPh sb="23" eb="24">
      <t>ショ</t>
    </rPh>
    <phoneticPr fontId="1"/>
  </si>
  <si>
    <t>東浦町保育所等給食費軽減対策支援金交付申請書</t>
    <rPh sb="0" eb="3">
      <t>ヒガシウラチョウ</t>
    </rPh>
    <rPh sb="3" eb="6">
      <t>ホイクショ</t>
    </rPh>
    <rPh sb="6" eb="7">
      <t>トウ</t>
    </rPh>
    <rPh sb="7" eb="10">
      <t>キュウショクヒ</t>
    </rPh>
    <rPh sb="10" eb="12">
      <t>ケイゲン</t>
    </rPh>
    <rPh sb="12" eb="14">
      <t>タイサク</t>
    </rPh>
    <rPh sb="14" eb="16">
      <t>シエン</t>
    </rPh>
    <rPh sb="16" eb="17">
      <t>キン</t>
    </rPh>
    <rPh sb="17" eb="18">
      <t>コウ</t>
    </rPh>
    <rPh sb="18" eb="19">
      <t>ツキ</t>
    </rPh>
    <rPh sb="19" eb="20">
      <t>サル</t>
    </rPh>
    <rPh sb="20" eb="21">
      <t>ショウ</t>
    </rPh>
    <rPh sb="21" eb="22">
      <t>ショ</t>
    </rPh>
    <phoneticPr fontId="1"/>
  </si>
  <si>
    <t>東浦町保育所等給食費軽減対策支援金実績報告書</t>
    <rPh sb="0" eb="3">
      <t>ヒガシウラチョウ</t>
    </rPh>
    <rPh sb="3" eb="6">
      <t>ホイクショ</t>
    </rPh>
    <rPh sb="6" eb="7">
      <t>トウ</t>
    </rPh>
    <rPh sb="7" eb="10">
      <t>キュウショクヒ</t>
    </rPh>
    <rPh sb="10" eb="12">
      <t>ケイゲン</t>
    </rPh>
    <rPh sb="12" eb="14">
      <t>タイサク</t>
    </rPh>
    <rPh sb="14" eb="16">
      <t>シエン</t>
    </rPh>
    <rPh sb="16" eb="17">
      <t>キン</t>
    </rPh>
    <rPh sb="17" eb="19">
      <t>ジッセキ</t>
    </rPh>
    <rPh sb="19" eb="22">
      <t>ホウコクショ</t>
    </rPh>
    <phoneticPr fontId="1"/>
  </si>
  <si>
    <t>11月</t>
  </si>
  <si>
    <t>12月</t>
  </si>
  <si>
    <t>1月</t>
  </si>
  <si>
    <t>3月</t>
  </si>
  <si>
    <t>10月</t>
    <rPh sb="2" eb="3">
      <t>ガツ</t>
    </rPh>
    <phoneticPr fontId="9"/>
  </si>
  <si>
    <t>2月</t>
  </si>
  <si>
    <t>１月</t>
    <phoneticPr fontId="1"/>
  </si>
  <si>
    <t>２月</t>
    <phoneticPr fontId="1"/>
  </si>
  <si>
    <t>３月</t>
    <phoneticPr fontId="1"/>
  </si>
  <si>
    <t>令和７年４月以降、施設を利用する児童に対して、給食を継続して実施している。</t>
    <rPh sb="0" eb="2">
      <t>レイワ</t>
    </rPh>
    <rPh sb="3" eb="4">
      <t>ネン</t>
    </rPh>
    <rPh sb="5" eb="8">
      <t>ガツイコウ</t>
    </rPh>
    <rPh sb="9" eb="11">
      <t>シセツ</t>
    </rPh>
    <rPh sb="12" eb="14">
      <t>リヨウ</t>
    </rPh>
    <rPh sb="16" eb="18">
      <t>ジドウ</t>
    </rPh>
    <rPh sb="19" eb="20">
      <t>タイ</t>
    </rPh>
    <rPh sb="23" eb="25">
      <t>キュウショク</t>
    </rPh>
    <rPh sb="26" eb="28">
      <t>ケイゾク</t>
    </rPh>
    <rPh sb="30" eb="32">
      <t>ジッシ</t>
    </rPh>
    <phoneticPr fontId="1"/>
  </si>
  <si>
    <t>令和７年度において、物価高騰による給食費影響分について、事業者が負担している。</t>
    <rPh sb="0" eb="2">
      <t>レイワ</t>
    </rPh>
    <rPh sb="3" eb="4">
      <t>ネン</t>
    </rPh>
    <rPh sb="4" eb="5">
      <t>ド</t>
    </rPh>
    <rPh sb="10" eb="12">
      <t>ブッカ</t>
    </rPh>
    <rPh sb="12" eb="14">
      <t>コウトウ</t>
    </rPh>
    <rPh sb="17" eb="20">
      <t>キュウショクヒ</t>
    </rPh>
    <rPh sb="20" eb="22">
      <t>エイキョウ</t>
    </rPh>
    <rPh sb="22" eb="23">
      <t>ブン</t>
    </rPh>
    <rPh sb="28" eb="31">
      <t>ジギョウシャ</t>
    </rPh>
    <rPh sb="32" eb="34">
      <t>フタン</t>
    </rPh>
    <phoneticPr fontId="1"/>
  </si>
  <si>
    <t>給食実施児童数
（４～３月延人数）</t>
    <rPh sb="0" eb="2">
      <t>キュウショク</t>
    </rPh>
    <rPh sb="2" eb="4">
      <t>ジッシ</t>
    </rPh>
    <rPh sb="4" eb="7">
      <t>ジドウスウ</t>
    </rPh>
    <rPh sb="12" eb="13">
      <t>ガツ</t>
    </rPh>
    <rPh sb="13" eb="14">
      <t>ノ</t>
    </rPh>
    <rPh sb="14" eb="15">
      <t>ニン</t>
    </rPh>
    <rPh sb="15" eb="16">
      <t>スウ</t>
    </rPh>
    <phoneticPr fontId="9"/>
  </si>
  <si>
    <t>４月1日
現在の児童数</t>
    <rPh sb="1" eb="2">
      <t>ガツ</t>
    </rPh>
    <rPh sb="3" eb="4">
      <t>ニチ</t>
    </rPh>
    <rPh sb="5" eb="7">
      <t>ゲンザイ</t>
    </rPh>
    <rPh sb="8" eb="11">
      <t>ジドウスウ</t>
    </rPh>
    <phoneticPr fontId="9"/>
  </si>
  <si>
    <t>4月</t>
    <rPh sb="1" eb="2">
      <t>ガツ</t>
    </rPh>
    <phoneticPr fontId="9"/>
  </si>
  <si>
    <t>５月</t>
    <rPh sb="1" eb="2">
      <t>ガツ</t>
    </rPh>
    <phoneticPr fontId="1"/>
  </si>
  <si>
    <t>6月</t>
  </si>
  <si>
    <t>7月</t>
  </si>
  <si>
    <t>8月</t>
  </si>
  <si>
    <t>9月</t>
  </si>
  <si>
    <t>10月</t>
  </si>
  <si>
    <t xml:space="preserve">補助基準額
</t>
    <rPh sb="0" eb="2">
      <t>ホジョ</t>
    </rPh>
    <rPh sb="2" eb="4">
      <t>キジュン</t>
    </rPh>
    <rPh sb="4" eb="5">
      <t>ガク</t>
    </rPh>
    <phoneticPr fontId="9"/>
  </si>
  <si>
    <t>給食実施児童数（４～３月延人数見込み）</t>
    <rPh sb="0" eb="2">
      <t>キュウショク</t>
    </rPh>
    <rPh sb="2" eb="4">
      <t>ジッシ</t>
    </rPh>
    <rPh sb="4" eb="7">
      <t>ジドウスウ</t>
    </rPh>
    <rPh sb="11" eb="12">
      <t>ガツ</t>
    </rPh>
    <rPh sb="12" eb="13">
      <t>ノ</t>
    </rPh>
    <rPh sb="13" eb="14">
      <t>ニン</t>
    </rPh>
    <rPh sb="14" eb="15">
      <t>スウ</t>
    </rPh>
    <rPh sb="15" eb="17">
      <t>ミコ</t>
    </rPh>
    <phoneticPr fontId="9"/>
  </si>
  <si>
    <t>5月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</si>
</sst>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円&quot;"/>
    <numFmt numFmtId="177" formatCode="#,##0&quot;台&quot;"/>
    <numFmt numFmtId="178" formatCode="&quot;(&quot;####&quot;)&quot;"/>
    <numFmt numFmtId="179" formatCode="#,##0_ "/>
    <numFmt numFmtId="180" formatCode="#,##0;&quot;▲ &quot;#,##0"/>
    <numFmt numFmtId="181" formatCode="&quot;金&quot;#,##0&quot;円&quot;"/>
    <numFmt numFmtId="182" formatCode="#,##0&quot;人&quot;"/>
  </numFmts>
  <fonts count="62">
    <font>
      <sz val="11"/>
      <color theme="1"/>
      <name val="Yu Gothic"/>
      <family val="2"/>
      <scheme val="minor"/>
    </font>
    <font>
      <sz val="6"/>
      <name val="Yu Gothic"/>
      <family val="3"/>
      <charset val="128"/>
      <scheme val="minor"/>
    </font>
    <font>
      <b/>
      <sz val="14"/>
      <color rgb="FFFF0000"/>
      <name val="Yu Gothic"/>
      <family val="3"/>
      <charset val="128"/>
      <scheme val="minor"/>
    </font>
    <font>
      <sz val="14"/>
      <color theme="1"/>
      <name val="Yu Gothic"/>
      <family val="2"/>
      <scheme val="minor"/>
    </font>
    <font>
      <sz val="20"/>
      <color theme="1"/>
      <name val="ＭＳ ゴシック"/>
      <family val="3"/>
      <charset val="128"/>
    </font>
    <font>
      <sz val="14"/>
      <color theme="1"/>
      <name val="Yu Gothic"/>
      <family val="3"/>
      <charset val="128"/>
      <scheme val="minor"/>
    </font>
    <font>
      <u/>
      <sz val="11"/>
      <color theme="10"/>
      <name val="Yu Gothic"/>
      <family val="2"/>
      <scheme val="minor"/>
    </font>
    <font>
      <sz val="14"/>
      <color theme="1"/>
      <name val="Yu Gothic Light"/>
      <family val="3"/>
      <charset val="128"/>
      <scheme val="major"/>
    </font>
    <font>
      <sz val="14"/>
      <name val="Yu Gothic Light"/>
      <family val="3"/>
      <charset val="128"/>
      <scheme val="major"/>
    </font>
    <font>
      <sz val="6"/>
      <name val="ＭＳ Ｐゴシック"/>
      <family val="3"/>
      <charset val="128"/>
    </font>
    <font>
      <sz val="11"/>
      <color theme="1"/>
      <name val="Yu Gothic"/>
      <family val="3"/>
      <charset val="128"/>
      <scheme val="minor"/>
    </font>
    <font>
      <sz val="14"/>
      <color theme="1"/>
      <name val="ＭＳ ゴシック"/>
      <family val="3"/>
      <charset val="128"/>
    </font>
    <font>
      <b/>
      <sz val="12"/>
      <color rgb="FFFF0000"/>
      <name val="Yu Gothic"/>
      <family val="3"/>
      <charset val="128"/>
      <scheme val="minor"/>
    </font>
    <font>
      <sz val="18"/>
      <color theme="1"/>
      <name val="Yu Gothic"/>
      <family val="2"/>
      <scheme val="minor"/>
    </font>
    <font>
      <sz val="18"/>
      <color theme="1"/>
      <name val="ＭＳ ゴシック"/>
      <family val="3"/>
      <charset val="128"/>
    </font>
    <font>
      <b/>
      <sz val="11"/>
      <color rgb="FFFF0000"/>
      <name val="Yu Gothic"/>
      <family val="3"/>
      <charset val="128"/>
      <scheme val="minor"/>
    </font>
    <font>
      <sz val="12"/>
      <color theme="1"/>
      <name val="Yu Gothic"/>
      <family val="3"/>
      <charset val="128"/>
      <scheme val="minor"/>
    </font>
    <font>
      <b/>
      <sz val="14"/>
      <name val="Yu Gothic"/>
      <family val="3"/>
      <charset val="128"/>
      <scheme val="minor"/>
    </font>
    <font>
      <b/>
      <sz val="12"/>
      <color theme="1"/>
      <name val="HG明朝E"/>
      <family val="1"/>
      <charset val="128"/>
    </font>
    <font>
      <b/>
      <sz val="11"/>
      <color theme="1"/>
      <name val="Yu Gothic"/>
      <family val="3"/>
      <charset val="128"/>
      <scheme val="minor"/>
    </font>
    <font>
      <sz val="11"/>
      <name val="ＭＳ Ｐゴシック"/>
      <family val="3"/>
      <charset val="128"/>
    </font>
    <font>
      <sz val="14"/>
      <color theme="1"/>
      <name val="ＭＳ 明朝"/>
      <family val="1"/>
      <charset val="128"/>
    </font>
    <font>
      <sz val="11"/>
      <color theme="1"/>
      <name val="ＭＳ 明朝"/>
      <family val="1"/>
      <charset val="128"/>
    </font>
    <font>
      <sz val="14"/>
      <name val="ＭＳ 明朝"/>
      <family val="1"/>
      <charset val="128"/>
    </font>
    <font>
      <b/>
      <sz val="12"/>
      <color rgb="FFFF0000"/>
      <name val="ＭＳ 明朝"/>
      <family val="1"/>
      <charset val="128"/>
    </font>
    <font>
      <b/>
      <sz val="20"/>
      <name val="Yu Gothic"/>
      <family val="3"/>
      <charset val="128"/>
      <scheme val="minor"/>
    </font>
    <font>
      <b/>
      <sz val="12"/>
      <color theme="1"/>
      <name val="ＭＳ 明朝"/>
      <family val="1"/>
      <charset val="128"/>
    </font>
    <font>
      <sz val="11"/>
      <color theme="1"/>
      <name val="Yu Gothic"/>
      <family val="2"/>
      <scheme val="minor"/>
    </font>
    <font>
      <sz val="12"/>
      <name val="ＭＳ Ｐゴシック"/>
      <family val="3"/>
      <charset val="128"/>
    </font>
    <font>
      <b/>
      <sz val="14"/>
      <name val="ＭＳ Ｐゴシック"/>
      <family val="3"/>
      <charset val="128"/>
    </font>
    <font>
      <sz val="12"/>
      <color theme="1"/>
      <name val="Yu Gothic"/>
      <family val="2"/>
      <scheme val="minor"/>
    </font>
    <font>
      <sz val="10"/>
      <color theme="1"/>
      <name val="Yu Gothic"/>
      <family val="2"/>
      <scheme val="minor"/>
    </font>
    <font>
      <sz val="10"/>
      <color theme="1"/>
      <name val="Yu Gothic"/>
      <family val="3"/>
      <charset val="128"/>
      <scheme val="minor"/>
    </font>
    <font>
      <sz val="14"/>
      <name val="ＭＳ Ｐゴシック"/>
      <family val="3"/>
      <charset val="128"/>
    </font>
    <font>
      <sz val="9"/>
      <color theme="1"/>
      <name val="Yu Gothic"/>
      <family val="2"/>
      <scheme val="minor"/>
    </font>
    <font>
      <sz val="9"/>
      <color theme="1"/>
      <name val="Yu Gothic"/>
      <family val="3"/>
      <charset val="128"/>
      <scheme val="minor"/>
    </font>
    <font>
      <sz val="10"/>
      <name val="ＭＳ Ｐゴシック"/>
      <family val="3"/>
      <charset val="128"/>
    </font>
    <font>
      <sz val="18"/>
      <color theme="1"/>
      <name val="ＭＳ 明朝"/>
      <family val="1"/>
      <charset val="128"/>
    </font>
    <font>
      <b/>
      <sz val="14"/>
      <color rgb="FFFFFF00"/>
      <name val="ＭＳ 明朝"/>
      <family val="1"/>
      <charset val="128"/>
    </font>
    <font>
      <b/>
      <sz val="12"/>
      <color rgb="FFFFFF00"/>
      <name val="ＭＳ 明朝"/>
      <family val="1"/>
      <charset val="128"/>
    </font>
    <font>
      <b/>
      <sz val="22"/>
      <color theme="1"/>
      <name val="ＭＳ ゴシック"/>
      <family val="3"/>
      <charset val="128"/>
    </font>
    <font>
      <sz val="20"/>
      <color theme="1"/>
      <name val="ＭＳ 明朝"/>
      <family val="1"/>
      <charset val="128"/>
    </font>
    <font>
      <sz val="16"/>
      <color theme="1"/>
      <name val="ＭＳ 明朝"/>
      <family val="1"/>
      <charset val="128"/>
    </font>
    <font>
      <sz val="16"/>
      <name val="ＭＳ 明朝"/>
      <family val="1"/>
      <charset val="128"/>
    </font>
    <font>
      <sz val="22"/>
      <color theme="1"/>
      <name val="ＭＳ ゴシック"/>
      <family val="3"/>
      <charset val="128"/>
    </font>
    <font>
      <sz val="26"/>
      <color rgb="FFFF0000"/>
      <name val="HG正楷書体-PRO"/>
      <family val="4"/>
      <charset val="128"/>
    </font>
    <font>
      <sz val="12"/>
      <color theme="1"/>
      <name val="ＭＳ 明朝"/>
      <family val="1"/>
      <charset val="128"/>
    </font>
    <font>
      <sz val="14"/>
      <color rgb="FFFF0000"/>
      <name val="ＭＳ 明朝"/>
      <family val="1"/>
      <charset val="128"/>
    </font>
    <font>
      <sz val="11"/>
      <color rgb="FFFF0000"/>
      <name val="ＭＳ 明朝"/>
      <family val="1"/>
      <charset val="128"/>
    </font>
    <font>
      <sz val="14"/>
      <color rgb="FFFFFF00"/>
      <name val="ＭＳ 明朝"/>
      <family val="1"/>
      <charset val="128"/>
    </font>
    <font>
      <sz val="12"/>
      <color rgb="FFFFFF00"/>
      <name val="ＭＳ 明朝"/>
      <family val="1"/>
      <charset val="128"/>
    </font>
    <font>
      <b/>
      <sz val="14"/>
      <color rgb="FFFF0000"/>
      <name val="ＭＳ 明朝"/>
      <family val="1"/>
      <charset val="128"/>
    </font>
    <font>
      <b/>
      <sz val="11"/>
      <color rgb="FFFF0000"/>
      <name val="ＭＳ 明朝"/>
      <family val="1"/>
      <charset val="128"/>
    </font>
    <font>
      <b/>
      <sz val="16"/>
      <name val="ＭＳ 明朝"/>
      <family val="1"/>
      <charset val="128"/>
    </font>
    <font>
      <b/>
      <sz val="13"/>
      <name val="ＭＳ 明朝"/>
      <family val="1"/>
      <charset val="128"/>
    </font>
    <font>
      <b/>
      <sz val="14"/>
      <name val="ＭＳ 明朝"/>
      <family val="1"/>
      <charset val="128"/>
    </font>
    <font>
      <b/>
      <sz val="18"/>
      <color theme="1"/>
      <name val="ＭＳ 明朝"/>
      <family val="1"/>
      <charset val="128"/>
    </font>
    <font>
      <sz val="15"/>
      <name val="ＭＳ ゴシック"/>
      <family val="3"/>
      <charset val="128"/>
    </font>
    <font>
      <b/>
      <sz val="11"/>
      <color theme="1"/>
      <name val="ＭＳ 明朝"/>
      <family val="1"/>
      <charset val="128"/>
    </font>
    <font>
      <sz val="15"/>
      <color theme="1"/>
      <name val="ＭＳ ゴシック"/>
      <family val="3"/>
      <charset val="128"/>
    </font>
    <font>
      <sz val="11"/>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right style="hair">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thin">
        <color auto="1"/>
      </left>
      <right/>
      <top/>
      <bottom/>
      <diagonal/>
    </border>
    <border>
      <left/>
      <right/>
      <top style="medium">
        <color auto="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diagonalUp="1">
      <left style="thin">
        <color auto="1"/>
      </left>
      <right style="thin">
        <color auto="1"/>
      </right>
      <top/>
      <bottom style="thin">
        <color auto="1"/>
      </bottom>
      <diagonal style="thin">
        <color auto="1"/>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s>
  <cellStyleXfs count="5">
    <xf numFmtId="0" fontId="0" fillId="0" borderId="0"/>
    <xf numFmtId="0" fontId="6" fillId="0" borderId="0" applyNumberFormat="0" applyFill="0" applyBorder="0" applyAlignment="0" applyProtection="0"/>
    <xf numFmtId="0" fontId="20" fillId="0" borderId="0">
      <alignment vertical="center"/>
    </xf>
    <xf numFmtId="38" fontId="27" fillId="0" borderId="0" applyFont="0" applyFill="0" applyBorder="0" applyAlignment="0" applyProtection="0">
      <alignment vertical="center"/>
    </xf>
    <xf numFmtId="0" fontId="20" fillId="0" borderId="0"/>
  </cellStyleXfs>
  <cellXfs count="325">
    <xf numFmtId="0" fontId="0" fillId="0" borderId="0" xfId="0"/>
    <xf numFmtId="0" fontId="5" fillId="0" borderId="0" xfId="0" applyFont="1" applyAlignment="1">
      <alignment vertical="center"/>
    </xf>
    <xf numFmtId="0" fontId="8" fillId="2" borderId="6"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shrinkToFit="1"/>
      <protection locked="0"/>
    </xf>
    <xf numFmtId="0" fontId="7" fillId="2" borderId="7" xfId="0" applyFont="1" applyFill="1" applyBorder="1" applyAlignment="1" applyProtection="1">
      <alignment horizontal="center" vertical="center" shrinkToFit="1"/>
      <protection locked="0"/>
    </xf>
    <xf numFmtId="0" fontId="7" fillId="2" borderId="8" xfId="0" applyFont="1" applyFill="1" applyBorder="1" applyAlignment="1" applyProtection="1">
      <alignment horizontal="center" vertical="center" shrinkToFit="1"/>
      <protection locked="0"/>
    </xf>
    <xf numFmtId="0" fontId="7" fillId="2" borderId="9" xfId="0" applyFont="1" applyFill="1" applyBorder="1" applyAlignment="1" applyProtection="1">
      <alignment horizontal="center" vertical="center" shrinkToFit="1"/>
      <protection locked="0"/>
    </xf>
    <xf numFmtId="0" fontId="8" fillId="2" borderId="8" xfId="0" applyFont="1" applyFill="1" applyBorder="1" applyAlignment="1" applyProtection="1">
      <alignment horizontal="center" vertical="center" shrinkToFit="1"/>
      <protection locked="0"/>
    </xf>
    <xf numFmtId="0" fontId="10" fillId="0" borderId="0" xfId="0" applyFont="1"/>
    <xf numFmtId="0" fontId="11" fillId="0" borderId="0" xfId="0" applyFont="1" applyBorder="1" applyAlignment="1">
      <alignment horizontal="center" vertical="center" shrinkToFit="1"/>
    </xf>
    <xf numFmtId="0" fontId="0" fillId="0" borderId="0" xfId="0" applyAlignment="1">
      <alignment horizontal="left" wrapText="1"/>
    </xf>
    <xf numFmtId="0" fontId="15" fillId="0" borderId="12" xfId="0" applyFont="1" applyBorder="1" applyAlignment="1">
      <alignment horizontal="left"/>
    </xf>
    <xf numFmtId="0" fontId="15" fillId="0" borderId="13" xfId="0" applyFont="1" applyBorder="1" applyAlignment="1">
      <alignment horizontal="left"/>
    </xf>
    <xf numFmtId="0" fontId="15" fillId="0" borderId="14" xfId="0" applyFont="1" applyBorder="1" applyAlignment="1">
      <alignment horizontal="left"/>
    </xf>
    <xf numFmtId="0" fontId="15" fillId="0" borderId="16" xfId="0" applyFont="1" applyBorder="1" applyAlignment="1">
      <alignment horizontal="left"/>
    </xf>
    <xf numFmtId="0" fontId="0" fillId="0" borderId="17" xfId="0" applyBorder="1" applyAlignment="1">
      <alignment wrapText="1"/>
    </xf>
    <xf numFmtId="0" fontId="0" fillId="0" borderId="18" xfId="0" applyBorder="1" applyAlignment="1">
      <alignment wrapText="1"/>
    </xf>
    <xf numFmtId="0" fontId="16" fillId="0" borderId="0" xfId="0" applyFont="1" applyAlignment="1">
      <alignment horizontal="center"/>
    </xf>
    <xf numFmtId="0" fontId="0" fillId="0" borderId="0" xfId="0" applyBorder="1" applyAlignment="1"/>
    <xf numFmtId="0" fontId="0" fillId="0" borderId="15" xfId="0" applyBorder="1" applyAlignment="1"/>
    <xf numFmtId="0" fontId="3" fillId="0" borderId="0" xfId="0" applyFont="1" applyBorder="1" applyAlignment="1">
      <alignment horizontal="center" vertical="center" shrinkToFit="1"/>
    </xf>
    <xf numFmtId="0" fontId="15" fillId="0" borderId="0" xfId="0" applyFont="1" applyBorder="1" applyAlignment="1">
      <alignment horizontal="left"/>
    </xf>
    <xf numFmtId="0" fontId="17" fillId="0" borderId="14" xfId="0" applyFont="1" applyBorder="1" applyAlignment="1">
      <alignment horizontal="left"/>
    </xf>
    <xf numFmtId="0" fontId="15" fillId="0" borderId="15" xfId="0" applyFont="1" applyBorder="1" applyAlignment="1">
      <alignment horizontal="left"/>
    </xf>
    <xf numFmtId="0" fontId="15" fillId="0" borderId="11" xfId="0" applyFont="1" applyBorder="1" applyAlignment="1">
      <alignment horizontal="left"/>
    </xf>
    <xf numFmtId="0" fontId="2" fillId="0" borderId="0" xfId="0" applyFont="1" applyAlignment="1">
      <alignment horizontal="right" vertical="center" shrinkToFit="1"/>
    </xf>
    <xf numFmtId="0" fontId="15" fillId="0" borderId="0" xfId="0" applyFont="1" applyAlignment="1">
      <alignment horizontal="right"/>
    </xf>
    <xf numFmtId="0" fontId="12" fillId="0" borderId="19" xfId="0" applyFont="1" applyBorder="1" applyAlignment="1">
      <alignment horizontal="center"/>
    </xf>
    <xf numFmtId="0" fontId="12" fillId="0" borderId="19" xfId="0" applyFont="1" applyBorder="1" applyAlignment="1">
      <alignment horizontal="center" vertical="center" shrinkToFit="1"/>
    </xf>
    <xf numFmtId="0" fontId="12" fillId="0" borderId="0" xfId="0" applyFont="1" applyAlignment="1">
      <alignment horizontal="center"/>
    </xf>
    <xf numFmtId="0" fontId="12" fillId="0" borderId="0" xfId="0" applyFont="1"/>
    <xf numFmtId="0" fontId="12" fillId="0" borderId="0" xfId="0" applyFont="1" applyAlignment="1">
      <alignment vertical="center"/>
    </xf>
    <xf numFmtId="0" fontId="12" fillId="0" borderId="0" xfId="0" applyFont="1" applyAlignment="1">
      <alignment vertical="center" shrinkToFit="1"/>
    </xf>
    <xf numFmtId="0" fontId="12" fillId="0" borderId="0" xfId="0" applyFont="1" applyBorder="1" applyAlignment="1">
      <alignment horizontal="center" vertical="center"/>
    </xf>
    <xf numFmtId="0" fontId="0" fillId="0" borderId="0" xfId="0" applyBorder="1"/>
    <xf numFmtId="0" fontId="15" fillId="0" borderId="0" xfId="0" applyFont="1" applyAlignment="1">
      <alignment horizontal="left"/>
    </xf>
    <xf numFmtId="0" fontId="0" fillId="0" borderId="0" xfId="0" applyBorder="1" applyAlignment="1">
      <alignment wrapText="1"/>
    </xf>
    <xf numFmtId="0" fontId="0" fillId="0" borderId="15" xfId="0" applyBorder="1" applyAlignment="1">
      <alignment wrapText="1"/>
    </xf>
    <xf numFmtId="0" fontId="12" fillId="0" borderId="0" xfId="0" applyFont="1" applyBorder="1" applyAlignment="1">
      <alignment horizontal="center"/>
    </xf>
    <xf numFmtId="0" fontId="16" fillId="0" borderId="0" xfId="0" applyFont="1" applyBorder="1" applyAlignment="1">
      <alignment horizontal="center"/>
    </xf>
    <xf numFmtId="0" fontId="12" fillId="0" borderId="19" xfId="0" applyFont="1" applyBorder="1" applyAlignment="1">
      <alignment horizontal="center" vertical="center"/>
    </xf>
    <xf numFmtId="0" fontId="0" fillId="0" borderId="0" xfId="0" applyAlignment="1">
      <alignment horizontal="left"/>
    </xf>
    <xf numFmtId="0" fontId="12" fillId="0" borderId="0" xfId="0" applyFont="1" applyAlignment="1">
      <alignment horizontal="left"/>
    </xf>
    <xf numFmtId="176" fontId="0" fillId="0" borderId="0" xfId="0" applyNumberFormat="1" applyBorder="1"/>
    <xf numFmtId="0" fontId="3" fillId="0" borderId="0" xfId="0" applyFont="1" applyBorder="1" applyAlignment="1">
      <alignment vertical="center" shrinkToFit="1"/>
    </xf>
    <xf numFmtId="0" fontId="5" fillId="0" borderId="0" xfId="0" applyFont="1" applyBorder="1" applyAlignment="1">
      <alignment vertical="center" shrinkToFit="1"/>
    </xf>
    <xf numFmtId="0" fontId="5" fillId="0" borderId="0" xfId="0" applyFont="1" applyBorder="1" applyAlignment="1">
      <alignment vertical="center"/>
    </xf>
    <xf numFmtId="0" fontId="0" fillId="0" borderId="0" xfId="0" applyAlignment="1">
      <alignment vertical="center" shrinkToFit="1"/>
    </xf>
    <xf numFmtId="0" fontId="5" fillId="0" borderId="0" xfId="0" applyFont="1" applyAlignment="1">
      <alignment vertical="center" wrapText="1" shrinkToFit="1"/>
    </xf>
    <xf numFmtId="0" fontId="21" fillId="0" borderId="0" xfId="0" applyFont="1" applyAlignment="1">
      <alignment vertical="center"/>
    </xf>
    <xf numFmtId="0" fontId="21" fillId="0" borderId="0" xfId="0" applyFont="1" applyAlignment="1">
      <alignment horizontal="center" vertical="center" shrinkToFit="1"/>
    </xf>
    <xf numFmtId="0" fontId="22" fillId="0" borderId="0" xfId="0" applyFont="1" applyBorder="1" applyAlignment="1">
      <alignment wrapText="1"/>
    </xf>
    <xf numFmtId="0" fontId="22" fillId="0" borderId="15" xfId="0" applyFont="1" applyBorder="1" applyAlignment="1">
      <alignment wrapText="1"/>
    </xf>
    <xf numFmtId="0" fontId="21" fillId="0" borderId="0" xfId="0" applyFont="1" applyAlignment="1">
      <alignment vertical="center" shrinkToFit="1"/>
    </xf>
    <xf numFmtId="0" fontId="2" fillId="0" borderId="0" xfId="0" applyFont="1" applyAlignment="1">
      <alignment horizontal="left" vertical="center" shrinkToFit="1"/>
    </xf>
    <xf numFmtId="0" fontId="3" fillId="0" borderId="0" xfId="0" applyFont="1" applyAlignment="1">
      <alignment vertical="center" shrinkToFit="1"/>
    </xf>
    <xf numFmtId="0" fontId="5" fillId="0" borderId="0" xfId="0" applyFont="1" applyAlignment="1">
      <alignment horizontal="center" vertical="center" shrinkToFit="1"/>
    </xf>
    <xf numFmtId="0" fontId="5" fillId="0" borderId="0" xfId="0" applyFont="1" applyAlignment="1">
      <alignment vertical="center" shrinkToFit="1"/>
    </xf>
    <xf numFmtId="0" fontId="19" fillId="0" borderId="0" xfId="0" applyFont="1" applyAlignment="1">
      <alignment horizontal="center" vertical="center"/>
    </xf>
    <xf numFmtId="0" fontId="21" fillId="0" borderId="0" xfId="0" applyFont="1" applyAlignment="1">
      <alignment horizontal="center" vertical="center"/>
    </xf>
    <xf numFmtId="0" fontId="25" fillId="0" borderId="0" xfId="0" applyFont="1" applyBorder="1" applyAlignment="1">
      <alignment horizontal="center" vertical="center" shrinkToFit="1"/>
    </xf>
    <xf numFmtId="0" fontId="20" fillId="3" borderId="0" xfId="4" applyFill="1" applyAlignment="1"/>
    <xf numFmtId="0" fontId="20" fillId="3" borderId="0" xfId="4" applyFill="1"/>
    <xf numFmtId="0" fontId="20" fillId="3" borderId="0" xfId="4" applyFill="1" applyAlignment="1">
      <alignment horizontal="center" vertical="center"/>
    </xf>
    <xf numFmtId="0" fontId="20" fillId="3" borderId="0" xfId="4" applyFont="1" applyFill="1" applyAlignment="1"/>
    <xf numFmtId="0" fontId="20" fillId="3" borderId="0" xfId="4" applyFill="1" applyAlignment="1">
      <alignment horizontal="center"/>
    </xf>
    <xf numFmtId="179" fontId="28" fillId="3" borderId="1" xfId="4" applyNumberFormat="1" applyFont="1" applyFill="1" applyBorder="1" applyAlignment="1">
      <alignment horizontal="right" vertical="center"/>
    </xf>
    <xf numFmtId="0" fontId="20" fillId="3" borderId="26" xfId="4" applyFont="1" applyFill="1" applyBorder="1" applyAlignment="1">
      <alignment horizontal="center" vertical="center" shrinkToFit="1"/>
    </xf>
    <xf numFmtId="178" fontId="20" fillId="3" borderId="28" xfId="4" applyNumberFormat="1" applyFont="1" applyFill="1" applyBorder="1" applyAlignment="1">
      <alignment horizontal="right"/>
    </xf>
    <xf numFmtId="0" fontId="28" fillId="3" borderId="0" xfId="4" applyFont="1" applyFill="1" applyAlignment="1"/>
    <xf numFmtId="0" fontId="28" fillId="3" borderId="0" xfId="4" applyFont="1" applyFill="1"/>
    <xf numFmtId="0" fontId="28" fillId="3" borderId="1" xfId="4" applyFont="1" applyFill="1" applyBorder="1" applyAlignment="1">
      <alignment horizontal="center" vertical="center" shrinkToFit="1"/>
    </xf>
    <xf numFmtId="0" fontId="28" fillId="3" borderId="0" xfId="4" applyFont="1" applyFill="1" applyAlignment="1">
      <alignment horizontal="center"/>
    </xf>
    <xf numFmtId="0" fontId="28" fillId="3" borderId="0" xfId="4" applyFont="1" applyFill="1" applyAlignment="1">
      <alignment horizontal="center" vertical="center"/>
    </xf>
    <xf numFmtId="0" fontId="30" fillId="3" borderId="0" xfId="0" applyFont="1" applyFill="1"/>
    <xf numFmtId="38" fontId="28" fillId="3" borderId="1" xfId="3" applyFont="1" applyFill="1" applyBorder="1" applyAlignment="1">
      <alignment horizontal="right" vertical="center"/>
    </xf>
    <xf numFmtId="38" fontId="28" fillId="3" borderId="1" xfId="3" applyFont="1" applyFill="1" applyBorder="1" applyAlignment="1">
      <alignment horizontal="right" vertical="center" wrapText="1"/>
    </xf>
    <xf numFmtId="0" fontId="20" fillId="3" borderId="28" xfId="4" applyFont="1" applyFill="1" applyBorder="1" applyAlignment="1">
      <alignment horizontal="center"/>
    </xf>
    <xf numFmtId="0" fontId="20" fillId="3" borderId="28" xfId="4" applyFont="1" applyFill="1" applyBorder="1" applyAlignment="1">
      <alignment horizontal="center" vertical="center" shrinkToFit="1"/>
    </xf>
    <xf numFmtId="0" fontId="20" fillId="3" borderId="1" xfId="4" applyFill="1" applyBorder="1" applyAlignment="1">
      <alignment horizontal="right"/>
    </xf>
    <xf numFmtId="38" fontId="28" fillId="3" borderId="1" xfId="3" applyFont="1" applyFill="1" applyBorder="1" applyAlignment="1"/>
    <xf numFmtId="180" fontId="28" fillId="3" borderId="1" xfId="3" applyNumberFormat="1" applyFont="1" applyFill="1" applyBorder="1" applyAlignment="1"/>
    <xf numFmtId="0" fontId="28" fillId="3" borderId="1" xfId="4" applyFont="1" applyFill="1" applyBorder="1" applyAlignment="1">
      <alignment horizontal="center" vertical="center" wrapText="1"/>
    </xf>
    <xf numFmtId="0" fontId="36" fillId="3" borderId="26" xfId="4" applyFont="1" applyFill="1" applyBorder="1" applyAlignment="1">
      <alignment horizontal="center" vertical="center" wrapText="1"/>
    </xf>
    <xf numFmtId="0" fontId="20" fillId="3" borderId="26" xfId="4" applyFont="1" applyFill="1" applyBorder="1" applyAlignment="1">
      <alignment horizontal="center" vertical="center" wrapText="1"/>
    </xf>
    <xf numFmtId="0" fontId="28" fillId="3" borderId="1" xfId="4" applyFont="1" applyFill="1" applyBorder="1" applyAlignment="1">
      <alignment horizontal="center" vertical="center"/>
    </xf>
    <xf numFmtId="0" fontId="28" fillId="3" borderId="29" xfId="4" applyFont="1" applyFill="1" applyBorder="1" applyAlignment="1">
      <alignment horizontal="center" vertical="center"/>
    </xf>
    <xf numFmtId="0" fontId="34" fillId="3" borderId="0" xfId="0" applyFont="1" applyFill="1" applyAlignment="1">
      <alignment horizontal="center" wrapText="1"/>
    </xf>
    <xf numFmtId="178" fontId="28" fillId="3" borderId="26" xfId="4" applyNumberFormat="1" applyFont="1" applyFill="1" applyBorder="1" applyAlignment="1">
      <alignment horizontal="center" vertical="center"/>
    </xf>
    <xf numFmtId="0" fontId="35" fillId="3" borderId="1" xfId="0" quotePrefix="1" applyFont="1" applyFill="1" applyBorder="1" applyAlignment="1">
      <alignment horizontal="center" vertical="center" wrapText="1"/>
    </xf>
    <xf numFmtId="0" fontId="35" fillId="3" borderId="1" xfId="0" applyFont="1" applyFill="1" applyBorder="1" applyAlignment="1">
      <alignment horizontal="center" vertical="center" wrapText="1"/>
    </xf>
    <xf numFmtId="0" fontId="28" fillId="3" borderId="5" xfId="4" applyFont="1" applyFill="1" applyBorder="1" applyAlignment="1">
      <alignment horizontal="center" vertical="center"/>
    </xf>
    <xf numFmtId="0" fontId="31" fillId="3" borderId="1" xfId="0" applyFont="1" applyFill="1" applyBorder="1"/>
    <xf numFmtId="0" fontId="30" fillId="3" borderId="1" xfId="0" applyFont="1" applyFill="1" applyBorder="1"/>
    <xf numFmtId="0" fontId="32" fillId="3" borderId="1" xfId="0" applyFont="1" applyFill="1" applyBorder="1"/>
    <xf numFmtId="180" fontId="28" fillId="3" borderId="1" xfId="4" applyNumberFormat="1" applyFont="1" applyFill="1" applyBorder="1" applyAlignment="1">
      <alignment horizontal="right" vertical="center"/>
    </xf>
    <xf numFmtId="0" fontId="21" fillId="3" borderId="0" xfId="0" applyFont="1" applyFill="1" applyAlignment="1">
      <alignment vertical="center" shrinkToFit="1"/>
    </xf>
    <xf numFmtId="0" fontId="22" fillId="3" borderId="0" xfId="0" applyFont="1" applyFill="1"/>
    <xf numFmtId="0" fontId="38" fillId="3" borderId="0" xfId="0" applyFont="1" applyFill="1" applyAlignment="1"/>
    <xf numFmtId="0" fontId="39" fillId="3" borderId="0" xfId="0" applyFont="1" applyFill="1"/>
    <xf numFmtId="0" fontId="22" fillId="3" borderId="0" xfId="0" applyFont="1" applyFill="1" applyBorder="1"/>
    <xf numFmtId="0" fontId="38" fillId="3" borderId="0" xfId="0" applyFont="1" applyFill="1" applyBorder="1" applyAlignment="1">
      <alignment horizontal="center" vertical="center"/>
    </xf>
    <xf numFmtId="0" fontId="21" fillId="3" borderId="0" xfId="0" applyFont="1" applyFill="1" applyAlignment="1">
      <alignment vertical="center"/>
    </xf>
    <xf numFmtId="176" fontId="22" fillId="3" borderId="0" xfId="0" applyNumberFormat="1" applyFont="1" applyFill="1" applyBorder="1"/>
    <xf numFmtId="0" fontId="39" fillId="3" borderId="0" xfId="0" applyFont="1" applyFill="1" applyAlignment="1">
      <alignment vertical="center" shrinkToFit="1"/>
    </xf>
    <xf numFmtId="0" fontId="21" fillId="3" borderId="0" xfId="0" applyFont="1" applyFill="1" applyAlignment="1">
      <alignment horizontal="center" vertical="center" shrinkToFit="1"/>
    </xf>
    <xf numFmtId="0" fontId="37" fillId="3" borderId="0" xfId="0" applyFont="1" applyFill="1"/>
    <xf numFmtId="0" fontId="41" fillId="3" borderId="0" xfId="0" applyFont="1" applyFill="1" applyAlignment="1">
      <alignment vertical="center"/>
    </xf>
    <xf numFmtId="0" fontId="41" fillId="3" borderId="0" xfId="0" applyFont="1" applyFill="1" applyAlignment="1">
      <alignment vertical="center" shrinkToFit="1"/>
    </xf>
    <xf numFmtId="0" fontId="41" fillId="3" borderId="0" xfId="0" applyFont="1" applyFill="1" applyAlignment="1">
      <alignment horizontal="center" vertical="center" shrinkToFit="1"/>
    </xf>
    <xf numFmtId="0" fontId="37" fillId="3" borderId="0" xfId="0" applyFont="1" applyFill="1" applyAlignment="1">
      <alignment vertical="center" shrinkToFit="1"/>
    </xf>
    <xf numFmtId="0" fontId="37" fillId="3" borderId="0" xfId="0" applyFont="1" applyFill="1" applyBorder="1"/>
    <xf numFmtId="176" fontId="37" fillId="3" borderId="0" xfId="0" applyNumberFormat="1" applyFont="1" applyFill="1" applyBorder="1"/>
    <xf numFmtId="0" fontId="38" fillId="3" borderId="0" xfId="0" applyFont="1" applyFill="1" applyBorder="1" applyAlignment="1">
      <alignment horizontal="center"/>
    </xf>
    <xf numFmtId="0" fontId="21" fillId="3" borderId="0" xfId="0" applyFont="1" applyFill="1" applyAlignment="1">
      <alignment vertical="center" wrapText="1" shrinkToFit="1"/>
    </xf>
    <xf numFmtId="0" fontId="22" fillId="3" borderId="0" xfId="0" applyFont="1" applyFill="1" applyAlignment="1">
      <alignment vertical="center" shrinkToFit="1"/>
    </xf>
    <xf numFmtId="0" fontId="38" fillId="3" borderId="19" xfId="0" applyFont="1" applyFill="1" applyBorder="1" applyAlignment="1">
      <alignment horizontal="center" vertical="center"/>
    </xf>
    <xf numFmtId="0" fontId="39" fillId="3" borderId="0" xfId="0" applyFont="1" applyFill="1" applyAlignment="1">
      <alignment vertical="center"/>
    </xf>
    <xf numFmtId="0" fontId="38" fillId="3" borderId="19" xfId="0" applyFont="1" applyFill="1" applyBorder="1" applyAlignment="1">
      <alignment horizontal="center"/>
    </xf>
    <xf numFmtId="0" fontId="38" fillId="3" borderId="19" xfId="0" applyFont="1" applyFill="1" applyBorder="1" applyAlignment="1">
      <alignment horizontal="center" vertical="center" shrinkToFit="1"/>
    </xf>
    <xf numFmtId="0" fontId="38" fillId="3" borderId="0" xfId="0" applyFont="1" applyFill="1" applyAlignment="1">
      <alignment horizontal="center"/>
    </xf>
    <xf numFmtId="0" fontId="37" fillId="3" borderId="0" xfId="0" applyFont="1" applyFill="1" applyBorder="1" applyAlignment="1">
      <alignment horizontal="center" vertical="center" shrinkToFit="1"/>
    </xf>
    <xf numFmtId="0" fontId="21" fillId="3" borderId="0" xfId="0" applyFont="1" applyFill="1" applyBorder="1" applyAlignment="1">
      <alignment horizontal="center" vertical="center" shrinkToFit="1"/>
    </xf>
    <xf numFmtId="0" fontId="21" fillId="3" borderId="0" xfId="0" applyFont="1" applyFill="1"/>
    <xf numFmtId="0" fontId="46" fillId="3" borderId="0" xfId="0" applyFont="1" applyFill="1"/>
    <xf numFmtId="0" fontId="22" fillId="3" borderId="0" xfId="0" applyFont="1" applyFill="1" applyAlignment="1">
      <alignment vertical="center"/>
    </xf>
    <xf numFmtId="0" fontId="47" fillId="3" borderId="0" xfId="0" applyFont="1" applyFill="1" applyAlignment="1">
      <alignment horizontal="right" vertical="center" shrinkToFit="1"/>
    </xf>
    <xf numFmtId="0" fontId="48" fillId="3" borderId="0" xfId="0" applyFont="1" applyFill="1" applyAlignment="1">
      <alignment horizontal="right" vertical="center"/>
    </xf>
    <xf numFmtId="0" fontId="47" fillId="3" borderId="0" xfId="0" applyFont="1" applyFill="1" applyBorder="1" applyAlignment="1">
      <alignment vertical="center" shrinkToFit="1"/>
    </xf>
    <xf numFmtId="0" fontId="37" fillId="3" borderId="0" xfId="0" applyFont="1" applyFill="1" applyAlignment="1">
      <alignment vertical="center"/>
    </xf>
    <xf numFmtId="0" fontId="37" fillId="3" borderId="0" xfId="0" applyFont="1" applyFill="1" applyAlignment="1">
      <alignment horizontal="right" vertical="center"/>
    </xf>
    <xf numFmtId="0" fontId="37" fillId="3" borderId="0" xfId="0" quotePrefix="1" applyFont="1" applyFill="1" applyBorder="1" applyAlignment="1">
      <alignment vertical="center" shrinkToFit="1"/>
    </xf>
    <xf numFmtId="0" fontId="46" fillId="3" borderId="0" xfId="0" applyFont="1" applyFill="1" applyAlignment="1">
      <alignment vertical="center"/>
    </xf>
    <xf numFmtId="0" fontId="47" fillId="3" borderId="0" xfId="0" applyFont="1" applyFill="1" applyAlignment="1">
      <alignment horizontal="left" vertical="center" shrinkToFit="1"/>
    </xf>
    <xf numFmtId="0" fontId="48" fillId="3" borderId="0" xfId="0" applyFont="1" applyFill="1" applyAlignment="1">
      <alignment horizontal="left"/>
    </xf>
    <xf numFmtId="0" fontId="48" fillId="3" borderId="0" xfId="0" applyFont="1" applyFill="1" applyBorder="1" applyAlignment="1">
      <alignment horizontal="left"/>
    </xf>
    <xf numFmtId="0" fontId="21" fillId="3" borderId="0" xfId="0" applyFont="1" applyFill="1" applyBorder="1" applyAlignment="1">
      <alignment horizontal="left" vertical="top" shrinkToFit="1"/>
    </xf>
    <xf numFmtId="0" fontId="21" fillId="3" borderId="38" xfId="0" applyFont="1" applyFill="1" applyBorder="1" applyAlignment="1">
      <alignment horizontal="left" vertical="top" shrinkToFit="1"/>
    </xf>
    <xf numFmtId="0" fontId="21" fillId="3" borderId="0" xfId="0" applyFont="1" applyFill="1" applyAlignment="1">
      <alignment horizontal="left" vertical="top" shrinkToFit="1"/>
    </xf>
    <xf numFmtId="0" fontId="49" fillId="3" borderId="0" xfId="0" applyFont="1" applyFill="1" applyAlignment="1">
      <alignment horizontal="center"/>
    </xf>
    <xf numFmtId="0" fontId="50" fillId="3" borderId="0" xfId="0" applyFont="1" applyFill="1"/>
    <xf numFmtId="0" fontId="42" fillId="3" borderId="0" xfId="0" applyFont="1" applyFill="1"/>
    <xf numFmtId="0" fontId="49" fillId="3" borderId="19" xfId="0" applyFont="1" applyFill="1" applyBorder="1" applyAlignment="1">
      <alignment horizontal="center" vertical="center"/>
    </xf>
    <xf numFmtId="0" fontId="50" fillId="3" borderId="0" xfId="0" applyFont="1" applyFill="1" applyAlignment="1">
      <alignment vertical="center"/>
    </xf>
    <xf numFmtId="0" fontId="42" fillId="3" borderId="0" xfId="0" applyFont="1" applyFill="1" applyBorder="1" applyAlignment="1">
      <alignment horizontal="distributed" vertical="center" indent="1" shrinkToFit="1"/>
    </xf>
    <xf numFmtId="182" fontId="42" fillId="3" borderId="0" xfId="3" applyNumberFormat="1" applyFont="1" applyFill="1" applyBorder="1" applyAlignment="1">
      <alignment vertical="center" shrinkToFit="1"/>
    </xf>
    <xf numFmtId="0" fontId="51" fillId="3" borderId="0" xfId="0" applyFont="1" applyFill="1" applyAlignment="1">
      <alignment horizontal="left" vertical="center" shrinkToFit="1"/>
    </xf>
    <xf numFmtId="0" fontId="52" fillId="3" borderId="0" xfId="0" applyFont="1" applyFill="1" applyAlignment="1">
      <alignment horizontal="left"/>
    </xf>
    <xf numFmtId="0" fontId="22" fillId="3" borderId="11" xfId="0" applyFont="1" applyFill="1" applyBorder="1"/>
    <xf numFmtId="0" fontId="22" fillId="3" borderId="12" xfId="0" applyFont="1" applyFill="1" applyBorder="1"/>
    <xf numFmtId="0" fontId="52" fillId="3" borderId="12" xfId="0" applyFont="1" applyFill="1" applyBorder="1" applyAlignment="1">
      <alignment horizontal="left"/>
    </xf>
    <xf numFmtId="0" fontId="52" fillId="3" borderId="13" xfId="0" applyFont="1" applyFill="1" applyBorder="1" applyAlignment="1">
      <alignment horizontal="left"/>
    </xf>
    <xf numFmtId="0" fontId="54" fillId="3" borderId="15" xfId="0" applyFont="1" applyFill="1" applyBorder="1" applyAlignment="1">
      <alignment vertical="top" wrapText="1"/>
    </xf>
    <xf numFmtId="0" fontId="22" fillId="3" borderId="14" xfId="0" applyFont="1" applyFill="1" applyBorder="1"/>
    <xf numFmtId="0" fontId="55" fillId="3" borderId="0" xfId="0" applyFont="1" applyFill="1" applyBorder="1" applyAlignment="1">
      <alignment horizontal="left"/>
    </xf>
    <xf numFmtId="0" fontId="52" fillId="3" borderId="0" xfId="0" applyFont="1" applyFill="1" applyBorder="1" applyAlignment="1">
      <alignment horizontal="left"/>
    </xf>
    <xf numFmtId="0" fontId="52" fillId="3" borderId="15" xfId="0" applyFont="1" applyFill="1" applyBorder="1" applyAlignment="1">
      <alignment horizontal="left"/>
    </xf>
    <xf numFmtId="0" fontId="52" fillId="3" borderId="14" xfId="0" applyFont="1" applyFill="1" applyBorder="1" applyAlignment="1">
      <alignment horizontal="left"/>
    </xf>
    <xf numFmtId="0" fontId="22" fillId="3" borderId="0" xfId="0" applyFont="1" applyFill="1" applyBorder="1" applyAlignment="1">
      <alignment wrapText="1"/>
    </xf>
    <xf numFmtId="0" fontId="22" fillId="3" borderId="0" xfId="0" applyFont="1" applyFill="1" applyBorder="1" applyAlignment="1">
      <alignment horizontal="left" wrapText="1"/>
    </xf>
    <xf numFmtId="0" fontId="22" fillId="3" borderId="15" xfId="0" applyFont="1" applyFill="1" applyBorder="1" applyAlignment="1">
      <alignment horizontal="left" wrapText="1"/>
    </xf>
    <xf numFmtId="0" fontId="50" fillId="3" borderId="0" xfId="0" applyFont="1" applyFill="1" applyAlignment="1">
      <alignment horizontal="left"/>
    </xf>
    <xf numFmtId="0" fontId="22" fillId="3" borderId="14" xfId="0" applyFont="1" applyFill="1" applyBorder="1" applyAlignment="1">
      <alignment vertical="center"/>
    </xf>
    <xf numFmtId="0" fontId="56" fillId="3" borderId="1" xfId="0" applyFont="1" applyFill="1" applyBorder="1" applyAlignment="1">
      <alignment horizontal="center" vertical="center"/>
    </xf>
    <xf numFmtId="0" fontId="52" fillId="3" borderId="0" xfId="0" applyFont="1" applyFill="1" applyBorder="1" applyAlignment="1">
      <alignment horizontal="left" vertical="center"/>
    </xf>
    <xf numFmtId="0" fontId="38" fillId="3" borderId="0" xfId="0" applyFont="1" applyFill="1" applyAlignment="1">
      <alignment horizontal="left" vertical="center"/>
    </xf>
    <xf numFmtId="0" fontId="58" fillId="3" borderId="0" xfId="0" applyFont="1" applyFill="1" applyBorder="1" applyAlignment="1">
      <alignment horizontal="center" vertical="center"/>
    </xf>
    <xf numFmtId="0" fontId="57" fillId="3" borderId="0" xfId="0" applyFont="1" applyFill="1" applyBorder="1" applyAlignment="1">
      <alignment vertical="center"/>
    </xf>
    <xf numFmtId="0" fontId="59" fillId="3" borderId="0" xfId="0" applyFont="1" applyFill="1" applyBorder="1" applyAlignment="1">
      <alignment vertical="center"/>
    </xf>
    <xf numFmtId="0" fontId="60" fillId="3" borderId="0" xfId="0" applyFont="1" applyFill="1" applyBorder="1" applyAlignment="1">
      <alignment vertical="center"/>
    </xf>
    <xf numFmtId="0" fontId="60" fillId="3" borderId="0" xfId="0" applyFont="1" applyFill="1" applyBorder="1" applyAlignment="1">
      <alignment vertical="center" wrapText="1"/>
    </xf>
    <xf numFmtId="0" fontId="60" fillId="3" borderId="15" xfId="0" applyFont="1" applyFill="1" applyBorder="1" applyAlignment="1">
      <alignment vertical="center" wrapText="1"/>
    </xf>
    <xf numFmtId="0" fontId="50" fillId="3" borderId="0" xfId="0" applyFont="1" applyFill="1" applyAlignment="1">
      <alignment horizontal="left" vertical="center"/>
    </xf>
    <xf numFmtId="0" fontId="61" fillId="3" borderId="0" xfId="0" applyFont="1" applyFill="1" applyBorder="1" applyAlignment="1">
      <alignment vertical="center"/>
    </xf>
    <xf numFmtId="0" fontId="61" fillId="3" borderId="0" xfId="0" applyFont="1" applyFill="1" applyBorder="1" applyAlignment="1">
      <alignment vertical="center" wrapText="1"/>
    </xf>
    <xf numFmtId="0" fontId="61" fillId="3" borderId="15" xfId="0" applyFont="1" applyFill="1" applyBorder="1" applyAlignment="1">
      <alignment vertical="center" wrapText="1"/>
    </xf>
    <xf numFmtId="0" fontId="22" fillId="3" borderId="16" xfId="0" applyFont="1" applyFill="1" applyBorder="1"/>
    <xf numFmtId="0" fontId="22" fillId="3" borderId="17" xfId="0" applyFont="1" applyFill="1" applyBorder="1"/>
    <xf numFmtId="0" fontId="22" fillId="3" borderId="17" xfId="0" applyFont="1" applyFill="1" applyBorder="1" applyAlignment="1">
      <alignment horizontal="center" vertical="center"/>
    </xf>
    <xf numFmtId="0" fontId="52" fillId="3" borderId="17" xfId="0" applyFont="1" applyFill="1" applyBorder="1" applyAlignment="1">
      <alignment horizontal="left"/>
    </xf>
    <xf numFmtId="0" fontId="22" fillId="3" borderId="17" xfId="0" applyFont="1" applyFill="1" applyBorder="1" applyAlignment="1">
      <alignment wrapText="1"/>
    </xf>
    <xf numFmtId="0" fontId="22" fillId="3" borderId="17" xfId="0" applyFont="1" applyFill="1" applyBorder="1" applyAlignment="1">
      <alignment horizontal="left" wrapText="1"/>
    </xf>
    <xf numFmtId="0" fontId="22" fillId="3" borderId="18" xfId="0" applyFont="1" applyFill="1" applyBorder="1" applyAlignment="1">
      <alignment horizontal="left" wrapText="1"/>
    </xf>
    <xf numFmtId="0" fontId="22" fillId="3" borderId="0" xfId="0" applyFont="1" applyFill="1" applyAlignment="1">
      <alignment horizontal="center"/>
    </xf>
    <xf numFmtId="0" fontId="37" fillId="3" borderId="1" xfId="0" applyFont="1" applyFill="1" applyBorder="1" applyAlignment="1">
      <alignment horizontal="center" vertical="center"/>
    </xf>
    <xf numFmtId="0" fontId="40" fillId="3" borderId="0" xfId="0" applyFont="1" applyFill="1" applyAlignment="1">
      <alignment horizontal="center" vertical="center" wrapText="1" shrinkToFit="1"/>
    </xf>
    <xf numFmtId="0" fontId="41" fillId="3" borderId="0" xfId="0" applyFont="1" applyFill="1" applyAlignment="1">
      <alignment horizontal="center" vertical="center" shrinkToFit="1"/>
    </xf>
    <xf numFmtId="0" fontId="41" fillId="3" borderId="0" xfId="0" applyFont="1" applyFill="1" applyAlignment="1">
      <alignment vertical="center" shrinkToFit="1"/>
    </xf>
    <xf numFmtId="0" fontId="41" fillId="3" borderId="0" xfId="0" applyFont="1" applyFill="1" applyAlignment="1" applyProtection="1">
      <alignment horizontal="center" vertical="center" shrinkToFit="1"/>
      <protection locked="0"/>
    </xf>
    <xf numFmtId="0" fontId="41" fillId="3" borderId="0" xfId="0" applyFont="1" applyFill="1" applyAlignment="1" applyProtection="1">
      <alignment vertical="center" shrinkToFit="1"/>
      <protection locked="0"/>
    </xf>
    <xf numFmtId="0" fontId="41" fillId="3" borderId="0" xfId="0" applyFont="1" applyFill="1" applyAlignment="1">
      <alignment vertical="center" wrapText="1" shrinkToFit="1"/>
    </xf>
    <xf numFmtId="0" fontId="41" fillId="3" borderId="0" xfId="0" applyFont="1" applyFill="1" applyAlignment="1">
      <alignment wrapText="1"/>
    </xf>
    <xf numFmtId="0" fontId="37" fillId="3" borderId="1" xfId="0" applyFont="1" applyFill="1" applyBorder="1" applyAlignment="1">
      <alignment horizontal="center" vertical="center" shrinkToFit="1"/>
    </xf>
    <xf numFmtId="0" fontId="42" fillId="3" borderId="1" xfId="0" applyFont="1" applyFill="1" applyBorder="1" applyAlignment="1" applyProtection="1">
      <alignment horizontal="left" vertical="center" wrapText="1" shrinkToFit="1"/>
      <protection locked="0"/>
    </xf>
    <xf numFmtId="0" fontId="43" fillId="3" borderId="1" xfId="0" applyFont="1" applyFill="1" applyBorder="1" applyAlignment="1" applyProtection="1">
      <alignment vertical="center" shrinkToFit="1"/>
      <protection locked="0"/>
    </xf>
    <xf numFmtId="0" fontId="42" fillId="3" borderId="1" xfId="0" applyFont="1" applyFill="1" applyBorder="1" applyAlignment="1" applyProtection="1">
      <alignment vertical="center" shrinkToFit="1"/>
      <protection locked="0"/>
    </xf>
    <xf numFmtId="49" fontId="42" fillId="3" borderId="1" xfId="0" applyNumberFormat="1" applyFont="1" applyFill="1" applyBorder="1" applyAlignment="1" applyProtection="1">
      <alignment vertical="center" shrinkToFit="1"/>
      <protection locked="0"/>
    </xf>
    <xf numFmtId="0" fontId="43" fillId="3" borderId="1" xfId="1" applyFont="1" applyFill="1" applyBorder="1" applyAlignment="1" applyProtection="1">
      <alignment vertical="center" shrinkToFit="1"/>
      <protection locked="0"/>
    </xf>
    <xf numFmtId="0" fontId="37" fillId="3" borderId="36" xfId="0" applyFont="1" applyFill="1" applyBorder="1" applyAlignment="1">
      <alignment horizontal="center" vertical="center" shrinkToFit="1"/>
    </xf>
    <xf numFmtId="0" fontId="37" fillId="3" borderId="2" xfId="0" applyFont="1" applyFill="1" applyBorder="1" applyAlignment="1">
      <alignment horizontal="center" vertical="center" shrinkToFit="1"/>
    </xf>
    <xf numFmtId="0" fontId="37" fillId="3" borderId="30" xfId="0" applyFont="1" applyFill="1" applyBorder="1" applyAlignment="1">
      <alignment horizontal="center" vertical="center" shrinkToFit="1"/>
    </xf>
    <xf numFmtId="0" fontId="37" fillId="3" borderId="37" xfId="0" applyFont="1" applyFill="1" applyBorder="1" applyAlignment="1">
      <alignment horizontal="center" vertical="center" shrinkToFit="1"/>
    </xf>
    <xf numFmtId="0" fontId="37" fillId="3" borderId="38" xfId="0" applyFont="1" applyFill="1" applyBorder="1" applyAlignment="1">
      <alignment horizontal="center" vertical="center" shrinkToFit="1"/>
    </xf>
    <xf numFmtId="0" fontId="37" fillId="3" borderId="32" xfId="0" applyFont="1" applyFill="1" applyBorder="1" applyAlignment="1">
      <alignment horizontal="center" vertical="center" shrinkToFit="1"/>
    </xf>
    <xf numFmtId="0" fontId="21" fillId="3" borderId="1" xfId="0" applyFont="1" applyFill="1" applyBorder="1" applyAlignment="1">
      <alignment horizontal="left" vertical="center" shrinkToFit="1"/>
    </xf>
    <xf numFmtId="0" fontId="41" fillId="3" borderId="1" xfId="0" applyFont="1" applyFill="1" applyBorder="1" applyAlignment="1">
      <alignment horizontal="center" vertical="center" shrinkToFit="1"/>
    </xf>
    <xf numFmtId="0" fontId="37" fillId="3" borderId="0" xfId="0" applyFont="1" applyFill="1" applyBorder="1" applyAlignment="1">
      <alignment vertical="center" shrinkToFit="1"/>
    </xf>
    <xf numFmtId="0" fontId="41" fillId="3" borderId="1" xfId="0" applyFont="1" applyFill="1" applyBorder="1" applyAlignment="1">
      <alignment horizontal="center" vertical="center" wrapText="1" shrinkToFit="1"/>
    </xf>
    <xf numFmtId="182" fontId="41" fillId="3" borderId="1" xfId="3" applyNumberFormat="1" applyFont="1" applyFill="1" applyBorder="1" applyAlignment="1">
      <alignment horizontal="center" vertical="center" shrinkToFit="1"/>
    </xf>
    <xf numFmtId="0" fontId="44" fillId="3" borderId="1" xfId="0" applyFont="1" applyFill="1" applyBorder="1" applyAlignment="1">
      <alignment horizontal="center" vertical="center" shrinkToFit="1"/>
    </xf>
    <xf numFmtId="181" fontId="45" fillId="3" borderId="1" xfId="3" applyNumberFormat="1" applyFont="1" applyFill="1" applyBorder="1" applyAlignment="1">
      <alignment horizontal="center" vertical="center" shrinkToFit="1"/>
    </xf>
    <xf numFmtId="182" fontId="37" fillId="3" borderId="0" xfId="0" applyNumberFormat="1" applyFont="1" applyFill="1" applyBorder="1" applyAlignment="1">
      <alignment horizontal="center" vertical="center" shrinkToFit="1"/>
    </xf>
    <xf numFmtId="0" fontId="37" fillId="3" borderId="0" xfId="0" applyFont="1" applyFill="1" applyBorder="1" applyAlignment="1">
      <alignment horizontal="center" vertical="center" shrinkToFit="1"/>
    </xf>
    <xf numFmtId="176" fontId="37" fillId="3" borderId="0" xfId="0" quotePrefix="1" applyNumberFormat="1" applyFont="1" applyFill="1" applyBorder="1" applyAlignment="1">
      <alignment horizontal="left" vertical="center" shrinkToFit="1"/>
    </xf>
    <xf numFmtId="182" fontId="21" fillId="3" borderId="2" xfId="3" applyNumberFormat="1" applyFont="1" applyFill="1" applyBorder="1" applyAlignment="1">
      <alignment horizontal="left" vertical="center" shrinkToFit="1"/>
    </xf>
    <xf numFmtId="0" fontId="53" fillId="3" borderId="14" xfId="0" applyFont="1" applyFill="1" applyBorder="1" applyAlignment="1">
      <alignment horizontal="center" vertical="center" wrapText="1"/>
    </xf>
    <xf numFmtId="0" fontId="53" fillId="3" borderId="0" xfId="0" applyFont="1" applyFill="1" applyBorder="1" applyAlignment="1">
      <alignment horizontal="center" vertical="center" wrapText="1"/>
    </xf>
    <xf numFmtId="0" fontId="53" fillId="3" borderId="0" xfId="0" applyFont="1" applyFill="1" applyBorder="1" applyAlignment="1">
      <alignment horizontal="left" vertical="center" wrapText="1"/>
    </xf>
    <xf numFmtId="0" fontId="57" fillId="3" borderId="0" xfId="0" applyFont="1" applyFill="1" applyBorder="1" applyAlignment="1">
      <alignment horizontal="left" vertical="center" wrapText="1"/>
    </xf>
    <xf numFmtId="0" fontId="57" fillId="3" borderId="15" xfId="0" applyFont="1" applyFill="1" applyBorder="1" applyAlignment="1">
      <alignment horizontal="left" vertical="center" wrapText="1"/>
    </xf>
    <xf numFmtId="0" fontId="28" fillId="3" borderId="3" xfId="4" applyFont="1" applyFill="1" applyBorder="1" applyAlignment="1">
      <alignment horizontal="center" vertical="center"/>
    </xf>
    <xf numFmtId="0" fontId="28" fillId="3" borderId="5" xfId="4" applyFont="1" applyFill="1" applyBorder="1" applyAlignment="1">
      <alignment horizontal="center" vertical="center"/>
    </xf>
    <xf numFmtId="0" fontId="29" fillId="3" borderId="0" xfId="4" applyFont="1" applyFill="1" applyAlignment="1">
      <alignment horizontal="center" vertical="center"/>
    </xf>
    <xf numFmtId="0" fontId="20" fillId="3" borderId="1" xfId="4" applyFont="1" applyFill="1" applyBorder="1" applyAlignment="1">
      <alignment horizontal="center" vertical="center" wrapText="1"/>
    </xf>
    <xf numFmtId="0" fontId="20" fillId="3" borderId="1" xfId="4" applyFont="1" applyFill="1" applyBorder="1" applyAlignment="1">
      <alignment horizontal="center" vertical="center"/>
    </xf>
    <xf numFmtId="179" fontId="28" fillId="3" borderId="33" xfId="4" applyNumberFormat="1" applyFont="1" applyFill="1" applyBorder="1" applyAlignment="1">
      <alignment horizontal="center" vertical="center"/>
    </xf>
    <xf numFmtId="179" fontId="28" fillId="3" borderId="34" xfId="4" applyNumberFormat="1" applyFont="1" applyFill="1" applyBorder="1" applyAlignment="1">
      <alignment horizontal="center" vertical="center"/>
    </xf>
    <xf numFmtId="179" fontId="28" fillId="3" borderId="35" xfId="4" applyNumberFormat="1" applyFont="1" applyFill="1" applyBorder="1" applyAlignment="1">
      <alignment horizontal="center" vertical="center"/>
    </xf>
    <xf numFmtId="0" fontId="28" fillId="3" borderId="26" xfId="4" applyFont="1" applyFill="1" applyBorder="1" applyAlignment="1">
      <alignment horizontal="center" vertical="center" wrapText="1"/>
    </xf>
    <xf numFmtId="0" fontId="28" fillId="3" borderId="28" xfId="4" applyFont="1" applyFill="1" applyBorder="1" applyAlignment="1">
      <alignment horizontal="center" vertical="center" wrapText="1"/>
    </xf>
    <xf numFmtId="0" fontId="28" fillId="3" borderId="26" xfId="4" applyFont="1" applyFill="1" applyBorder="1" applyAlignment="1">
      <alignment horizontal="center" vertical="center" shrinkToFit="1"/>
    </xf>
    <xf numFmtId="0" fontId="28" fillId="3" borderId="28" xfId="4" applyFont="1" applyFill="1" applyBorder="1" applyAlignment="1">
      <alignment horizontal="center" vertical="center" shrinkToFit="1"/>
    </xf>
    <xf numFmtId="0" fontId="20" fillId="3" borderId="26" xfId="4" applyFont="1" applyFill="1" applyBorder="1" applyAlignment="1">
      <alignment horizontal="center" vertical="center" wrapText="1"/>
    </xf>
    <xf numFmtId="0" fontId="20" fillId="3" borderId="28" xfId="4" applyFont="1" applyFill="1" applyBorder="1" applyAlignment="1">
      <alignment horizontal="center" vertical="center" wrapText="1"/>
    </xf>
    <xf numFmtId="0" fontId="28" fillId="3" borderId="3" xfId="4" applyFont="1" applyFill="1" applyBorder="1" applyAlignment="1">
      <alignment horizontal="center" vertical="center" wrapText="1"/>
    </xf>
    <xf numFmtId="0" fontId="28" fillId="3" borderId="4" xfId="4" applyFont="1" applyFill="1" applyBorder="1" applyAlignment="1">
      <alignment horizontal="center" vertical="center" wrapText="1"/>
    </xf>
    <xf numFmtId="0" fontId="28" fillId="3" borderId="5" xfId="4" applyFont="1" applyFill="1" applyBorder="1" applyAlignment="1">
      <alignment horizontal="center" vertical="center" wrapText="1"/>
    </xf>
    <xf numFmtId="0" fontId="28" fillId="3" borderId="1" xfId="4" applyFont="1" applyFill="1" applyBorder="1" applyAlignment="1">
      <alignment horizontal="center" vertical="center"/>
    </xf>
    <xf numFmtId="0" fontId="28" fillId="3" borderId="30" xfId="4" applyFont="1" applyFill="1" applyBorder="1" applyAlignment="1">
      <alignment horizontal="center" vertical="center" shrinkToFit="1"/>
    </xf>
    <xf numFmtId="0" fontId="28" fillId="3" borderId="31" xfId="4" applyFont="1" applyFill="1" applyBorder="1" applyAlignment="1">
      <alignment horizontal="center" vertical="center" shrinkToFit="1"/>
    </xf>
    <xf numFmtId="0" fontId="28" fillId="3" borderId="32" xfId="4" applyFont="1" applyFill="1" applyBorder="1" applyAlignment="1">
      <alignment horizontal="center" vertical="center" shrinkToFit="1"/>
    </xf>
    <xf numFmtId="0" fontId="28" fillId="3" borderId="27" xfId="4" applyFont="1" applyFill="1" applyBorder="1" applyAlignment="1">
      <alignment horizontal="center" vertical="center" shrinkToFit="1"/>
    </xf>
    <xf numFmtId="0" fontId="28" fillId="3" borderId="26" xfId="4" applyFont="1" applyFill="1" applyBorder="1" applyAlignment="1">
      <alignment horizontal="center" vertical="center" wrapText="1" shrinkToFit="1"/>
    </xf>
    <xf numFmtId="0" fontId="20" fillId="3" borderId="1" xfId="4" applyFill="1" applyBorder="1" applyAlignment="1">
      <alignment horizontal="center"/>
    </xf>
    <xf numFmtId="0" fontId="33" fillId="3" borderId="1" xfId="4" applyFont="1" applyFill="1" applyBorder="1" applyAlignment="1">
      <alignment horizontal="center" vertical="center"/>
    </xf>
    <xf numFmtId="0" fontId="33" fillId="3" borderId="30" xfId="4" applyFont="1" applyFill="1" applyBorder="1" applyAlignment="1">
      <alignment horizontal="center" vertical="center" shrinkToFit="1"/>
    </xf>
    <xf numFmtId="0" fontId="33" fillId="3" borderId="31" xfId="4" applyFont="1" applyFill="1" applyBorder="1" applyAlignment="1">
      <alignment horizontal="center" vertical="center" shrinkToFit="1"/>
    </xf>
    <xf numFmtId="0" fontId="33" fillId="3" borderId="32" xfId="4" applyFont="1" applyFill="1" applyBorder="1" applyAlignment="1">
      <alignment horizontal="center" vertical="center" shrinkToFit="1"/>
    </xf>
    <xf numFmtId="0" fontId="4" fillId="3" borderId="1" xfId="0" applyFont="1" applyFill="1" applyBorder="1" applyAlignment="1">
      <alignment horizontal="center" vertical="center" shrinkToFit="1"/>
    </xf>
    <xf numFmtId="0" fontId="4" fillId="3" borderId="1" xfId="0" applyFont="1" applyFill="1" applyBorder="1" applyAlignment="1">
      <alignment horizontal="distributed" vertical="center" indent="1" shrinkToFit="1"/>
    </xf>
    <xf numFmtId="0" fontId="37" fillId="3" borderId="0" xfId="0" applyFont="1" applyFill="1" applyBorder="1" applyAlignment="1">
      <alignment horizontal="left" vertical="center" shrinkToFit="1"/>
    </xf>
    <xf numFmtId="0" fontId="2" fillId="0" borderId="2" xfId="0" applyFont="1" applyBorder="1" applyAlignment="1">
      <alignment horizontal="left" vertical="center"/>
    </xf>
    <xf numFmtId="0" fontId="15" fillId="0" borderId="2" xfId="0" applyFont="1" applyBorder="1" applyAlignment="1">
      <alignment horizontal="left" vertical="center"/>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5" xfId="0" applyFont="1" applyBorder="1" applyAlignment="1">
      <alignment horizontal="center" vertical="center" shrinkToFit="1"/>
    </xf>
    <xf numFmtId="0" fontId="7" fillId="0" borderId="4" xfId="0" applyFont="1" applyBorder="1" applyAlignment="1">
      <alignment vertical="center" shrinkToFit="1"/>
    </xf>
    <xf numFmtId="0" fontId="7" fillId="0" borderId="4" xfId="0" applyFont="1" applyBorder="1" applyAlignment="1">
      <alignment vertical="center"/>
    </xf>
    <xf numFmtId="0" fontId="7" fillId="0" borderId="5" xfId="0" applyFont="1" applyBorder="1" applyAlignment="1">
      <alignment vertical="center"/>
    </xf>
    <xf numFmtId="0" fontId="23" fillId="0" borderId="3"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7" fillId="2" borderId="3" xfId="0" applyFont="1" applyFill="1" applyBorder="1" applyAlignment="1" applyProtection="1">
      <alignment vertical="center" shrinkToFit="1"/>
      <protection locked="0"/>
    </xf>
    <xf numFmtId="0" fontId="7" fillId="2" borderId="4" xfId="0" applyFont="1" applyFill="1" applyBorder="1" applyAlignment="1" applyProtection="1">
      <alignment vertical="center" shrinkToFit="1"/>
      <protection locked="0"/>
    </xf>
    <xf numFmtId="0" fontId="7" fillId="2" borderId="5" xfId="0" applyFont="1" applyFill="1" applyBorder="1" applyAlignment="1" applyProtection="1">
      <alignment vertical="center" shrinkToFit="1"/>
      <protection locked="0"/>
    </xf>
    <xf numFmtId="0" fontId="23" fillId="0" borderId="3" xfId="0" applyFont="1" applyBorder="1" applyAlignment="1">
      <alignment vertical="center" shrinkToFit="1"/>
    </xf>
    <xf numFmtId="0" fontId="21" fillId="0" borderId="4" xfId="0" applyFont="1" applyBorder="1" applyAlignment="1">
      <alignment vertical="center"/>
    </xf>
    <xf numFmtId="0" fontId="21" fillId="0" borderId="5" xfId="0" applyFont="1" applyBorder="1" applyAlignment="1">
      <alignment vertical="center"/>
    </xf>
    <xf numFmtId="0" fontId="7" fillId="2" borderId="3"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23" fillId="0" borderId="3" xfId="0" applyFont="1" applyBorder="1" applyAlignment="1">
      <alignment vertical="center"/>
    </xf>
    <xf numFmtId="0" fontId="23" fillId="0" borderId="0" xfId="0" applyFont="1" applyBorder="1" applyAlignment="1">
      <alignment horizontal="left" vertical="center" wrapText="1"/>
    </xf>
    <xf numFmtId="0" fontId="22" fillId="0" borderId="0" xfId="0" applyFont="1" applyBorder="1" applyAlignment="1">
      <alignment vertical="center" wrapText="1"/>
    </xf>
    <xf numFmtId="0" fontId="22" fillId="0" borderId="15" xfId="0" applyFont="1" applyBorder="1" applyAlignment="1">
      <alignment vertical="center" wrapText="1"/>
    </xf>
    <xf numFmtId="0" fontId="22" fillId="0" borderId="0" xfId="0" applyFont="1" applyBorder="1" applyAlignment="1">
      <alignment vertical="center"/>
    </xf>
    <xf numFmtId="0" fontId="22" fillId="0" borderId="15" xfId="0" applyFont="1" applyBorder="1" applyAlignment="1">
      <alignment vertical="center"/>
    </xf>
    <xf numFmtId="176" fontId="14" fillId="0" borderId="10" xfId="0" applyNumberFormat="1" applyFont="1" applyBorder="1" applyAlignment="1">
      <alignment horizontal="center" vertical="center" shrinkToFit="1"/>
    </xf>
    <xf numFmtId="0" fontId="14" fillId="0" borderId="10" xfId="0" applyFont="1" applyBorder="1" applyAlignment="1">
      <alignment horizontal="center" vertical="center" shrinkToFit="1"/>
    </xf>
    <xf numFmtId="0" fontId="21" fillId="0" borderId="3" xfId="0" applyFont="1" applyBorder="1" applyAlignment="1">
      <alignment horizontal="center" vertical="center" textRotation="255" shrinkToFit="1"/>
    </xf>
    <xf numFmtId="0" fontId="21" fillId="0" borderId="3" xfId="0" applyFont="1" applyBorder="1" applyAlignment="1">
      <alignment vertical="center"/>
    </xf>
    <xf numFmtId="0" fontId="23"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21" fillId="0" borderId="5" xfId="0" applyFont="1" applyBorder="1" applyAlignment="1">
      <alignment horizontal="center" vertical="center" shrinkToFit="1"/>
    </xf>
    <xf numFmtId="0" fontId="23" fillId="0" borderId="1" xfId="0" applyFont="1" applyBorder="1" applyAlignment="1">
      <alignment horizontal="center" vertical="center" shrinkToFit="1"/>
    </xf>
    <xf numFmtId="0" fontId="21" fillId="0" borderId="1" xfId="0" applyFont="1" applyBorder="1" applyAlignment="1">
      <alignment vertical="center" shrinkToFit="1"/>
    </xf>
    <xf numFmtId="0" fontId="8" fillId="2" borderId="1" xfId="0" applyFont="1" applyFill="1" applyBorder="1" applyAlignment="1" applyProtection="1">
      <alignment horizontal="left" vertical="center" shrinkToFit="1"/>
      <protection locked="0"/>
    </xf>
    <xf numFmtId="0" fontId="7" fillId="0" borderId="3" xfId="0" applyFont="1" applyBorder="1" applyAlignment="1">
      <alignment vertical="center" shrinkToFit="1"/>
    </xf>
    <xf numFmtId="0" fontId="21" fillId="0" borderId="3" xfId="0" applyFont="1" applyBorder="1" applyAlignment="1">
      <alignment horizontal="center" vertical="center" shrinkToFit="1"/>
    </xf>
    <xf numFmtId="0" fontId="5" fillId="2" borderId="1" xfId="0" applyFont="1" applyFill="1" applyBorder="1" applyAlignment="1" applyProtection="1">
      <alignment horizontal="left" vertical="center" wrapText="1" shrinkToFit="1"/>
      <protection locked="0"/>
    </xf>
    <xf numFmtId="0" fontId="3" fillId="2" borderId="1" xfId="0" applyFont="1" applyFill="1" applyBorder="1" applyAlignment="1" applyProtection="1">
      <alignment horizontal="left" vertical="center" wrapText="1" shrinkToFit="1"/>
      <protection locked="0"/>
    </xf>
    <xf numFmtId="0" fontId="2" fillId="0" borderId="0" xfId="0" applyFont="1" applyAlignment="1">
      <alignment horizontal="left" vertical="top" shrinkToFit="1"/>
    </xf>
    <xf numFmtId="0" fontId="5" fillId="0" borderId="0" xfId="0" applyFont="1" applyAlignment="1">
      <alignment horizontal="left" vertical="top" shrinkToFit="1"/>
    </xf>
    <xf numFmtId="0" fontId="5" fillId="0" borderId="1" xfId="0" applyFont="1" applyBorder="1" applyAlignment="1">
      <alignment horizontal="center" vertical="center" shrinkToFit="1"/>
    </xf>
    <xf numFmtId="0" fontId="3" fillId="0" borderId="1" xfId="0" applyFont="1" applyBorder="1" applyAlignment="1">
      <alignment horizontal="center" vertical="center" shrinkToFit="1"/>
    </xf>
    <xf numFmtId="0" fontId="5" fillId="2" borderId="1" xfId="0" applyFont="1" applyFill="1" applyBorder="1" applyAlignment="1" applyProtection="1">
      <alignment horizontal="center" vertical="center" shrinkToFit="1"/>
      <protection locked="0"/>
    </xf>
    <xf numFmtId="0" fontId="3" fillId="2" borderId="1" xfId="0" applyFont="1" applyFill="1" applyBorder="1" applyAlignment="1" applyProtection="1">
      <alignment horizontal="center" vertical="center" shrinkToFit="1"/>
      <protection locked="0"/>
    </xf>
    <xf numFmtId="0" fontId="5" fillId="2" borderId="1" xfId="0" applyFont="1" applyFill="1" applyBorder="1" applyAlignment="1" applyProtection="1">
      <alignment vertical="center" shrinkToFit="1"/>
      <protection locked="0"/>
    </xf>
    <xf numFmtId="0" fontId="3" fillId="2" borderId="1" xfId="0" applyFont="1" applyFill="1" applyBorder="1" applyAlignment="1" applyProtection="1">
      <alignment vertical="center" shrinkToFit="1"/>
      <protection locked="0"/>
    </xf>
    <xf numFmtId="0" fontId="6" fillId="2" borderId="1" xfId="1" applyFill="1" applyBorder="1" applyAlignment="1" applyProtection="1">
      <alignment vertical="center" shrinkToFit="1"/>
      <protection locked="0"/>
    </xf>
    <xf numFmtId="0" fontId="14" fillId="0" borderId="10" xfId="0" applyFont="1" applyBorder="1" applyAlignment="1">
      <alignment horizontal="center" vertical="center"/>
    </xf>
    <xf numFmtId="177" fontId="14" fillId="0" borderId="10" xfId="0" applyNumberFormat="1" applyFont="1" applyBorder="1" applyAlignment="1">
      <alignment horizontal="center" vertical="center" shrinkToFit="1"/>
    </xf>
    <xf numFmtId="177" fontId="13" fillId="0" borderId="10" xfId="0" applyNumberFormat="1" applyFont="1" applyBorder="1" applyAlignment="1">
      <alignment horizontal="center" vertical="center"/>
    </xf>
    <xf numFmtId="0" fontId="21" fillId="0" borderId="0" xfId="0" applyFont="1" applyAlignment="1">
      <alignment vertical="center" shrinkToFit="1"/>
    </xf>
    <xf numFmtId="0" fontId="22" fillId="0" borderId="0" xfId="0" applyFont="1" applyAlignment="1">
      <alignment vertical="center" shrinkToFit="1"/>
    </xf>
    <xf numFmtId="0" fontId="22" fillId="0" borderId="0" xfId="0" applyFont="1" applyAlignment="1"/>
    <xf numFmtId="0" fontId="21" fillId="0" borderId="0" xfId="0" applyFont="1" applyAlignment="1">
      <alignment vertical="center" wrapText="1" shrinkToFit="1"/>
    </xf>
    <xf numFmtId="0" fontId="19" fillId="0" borderId="0" xfId="0" applyFont="1" applyAlignment="1">
      <alignment horizontal="center" vertical="center"/>
    </xf>
    <xf numFmtId="0" fontId="25" fillId="0" borderId="21" xfId="0" applyFont="1" applyBorder="1" applyAlignment="1">
      <alignment horizontal="center" vertical="center" shrinkToFit="1"/>
    </xf>
    <xf numFmtId="0" fontId="25" fillId="0" borderId="20" xfId="0" applyFont="1" applyBorder="1" applyAlignment="1">
      <alignment horizontal="center" vertical="center" shrinkToFit="1"/>
    </xf>
    <xf numFmtId="0" fontId="25" fillId="0" borderId="22" xfId="0" applyFont="1" applyBorder="1" applyAlignment="1">
      <alignment horizontal="center" vertical="center" shrinkToFit="1"/>
    </xf>
    <xf numFmtId="0" fontId="25" fillId="0" borderId="23" xfId="0" applyFont="1" applyBorder="1" applyAlignment="1">
      <alignment horizontal="center" vertical="center" shrinkToFit="1"/>
    </xf>
    <xf numFmtId="0" fontId="25" fillId="0" borderId="24" xfId="0" applyFont="1" applyBorder="1" applyAlignment="1">
      <alignment horizontal="center" vertical="center" shrinkToFit="1"/>
    </xf>
    <xf numFmtId="0" fontId="25" fillId="0" borderId="25" xfId="0" applyFont="1" applyBorder="1" applyAlignment="1">
      <alignment horizontal="center" vertical="center" shrinkToFit="1"/>
    </xf>
    <xf numFmtId="0" fontId="4" fillId="0" borderId="0" xfId="0" applyFont="1" applyAlignment="1">
      <alignment horizontal="center" vertical="center" wrapText="1" shrinkToFit="1"/>
    </xf>
    <xf numFmtId="0" fontId="4" fillId="0" borderId="0" xfId="0" applyFont="1" applyAlignment="1">
      <alignment horizontal="center" vertical="center" shrinkToFit="1"/>
    </xf>
    <xf numFmtId="0" fontId="18" fillId="0" borderId="0" xfId="0" applyFont="1" applyBorder="1" applyAlignment="1">
      <alignment horizontal="center" vertical="center" shrinkToFit="1"/>
    </xf>
    <xf numFmtId="0" fontId="18" fillId="0" borderId="0" xfId="0" applyFont="1" applyAlignment="1">
      <alignment horizontal="center" vertical="center" shrinkToFit="1"/>
    </xf>
    <xf numFmtId="0" fontId="5" fillId="0" borderId="0" xfId="0" applyFont="1" applyAlignment="1">
      <alignment horizontal="center" vertical="center" shrinkToFit="1"/>
    </xf>
    <xf numFmtId="0" fontId="5" fillId="0" borderId="0" xfId="0" applyFont="1" applyAlignment="1">
      <alignment vertical="center" shrinkToFit="1"/>
    </xf>
    <xf numFmtId="0" fontId="5" fillId="0" borderId="0" xfId="0" applyFont="1" applyFill="1" applyAlignment="1" applyProtection="1">
      <alignment horizontal="center" vertical="center" shrinkToFit="1"/>
      <protection locked="0"/>
    </xf>
    <xf numFmtId="0" fontId="5" fillId="2" borderId="0" xfId="0" applyFont="1" applyFill="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5" fillId="0" borderId="0" xfId="0" applyFont="1" applyAlignment="1" applyProtection="1">
      <alignment vertical="center" shrinkToFit="1"/>
      <protection locked="0"/>
    </xf>
  </cellXfs>
  <cellStyles count="5">
    <cellStyle name="ハイパーリンク" xfId="1" builtinId="8"/>
    <cellStyle name="桁区切り" xfId="3" builtinId="6"/>
    <cellStyle name="標準" xfId="0" builtinId="0"/>
    <cellStyle name="標準 2" xfId="2" xr:uid="{00000000-0005-0000-0000-000003000000}"/>
    <cellStyle name="標準 3" xfId="4" xr:uid="{00000000-0005-0000-0000-000004000000}"/>
  </cellStyles>
  <dxfs count="0"/>
  <tableStyles count="0" defaultTableStyle="TableStyleMedium2" defaultPivotStyle="PivotStyleLight16"/>
  <colors>
    <mruColors>
      <color rgb="FFCCFFFF"/>
      <color rgb="FFFF99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AL$42" lockText="1" noThreeD="1"/>
</file>

<file path=xl/ctrlProps/ctrlProp2.xml><?xml version="1.0" encoding="utf-8"?>
<formControlPr xmlns="http://schemas.microsoft.com/office/spreadsheetml/2009/9/main" objectType="CheckBox" fmlaLink="$AL$44" lockText="1" noThreeD="1"/>
</file>

<file path=xl/ctrlProps/ctrlProp3.xml><?xml version="1.0" encoding="utf-8"?>
<formControlPr xmlns="http://schemas.microsoft.com/office/spreadsheetml/2009/9/main" objectType="CheckBox" fmlaLink="$AL$46" lockText="1" noThreeD="1"/>
</file>

<file path=xl/ctrlProps/ctrlProp4.xml><?xml version="1.0" encoding="utf-8"?>
<formControlPr xmlns="http://schemas.microsoft.com/office/spreadsheetml/2009/9/main" objectType="CheckBox" fmlaLink="$AL$42" lockText="1" noThreeD="1"/>
</file>

<file path=xl/ctrlProps/ctrlProp5.xml><?xml version="1.0" encoding="utf-8"?>
<formControlPr xmlns="http://schemas.microsoft.com/office/spreadsheetml/2009/9/main" objectType="CheckBox" fmlaLink="$AL$44" lockText="1" noThreeD="1"/>
</file>

<file path=xl/ctrlProps/ctrlProp6.xml><?xml version="1.0" encoding="utf-8"?>
<formControlPr xmlns="http://schemas.microsoft.com/office/spreadsheetml/2009/9/main" objectType="CheckBox" fmlaLink="$AL$46" lockText="1" noThreeD="1"/>
</file>

<file path=xl/ctrlProps/ctrlProp7.xml><?xml version="1.0" encoding="utf-8"?>
<formControlPr xmlns="http://schemas.microsoft.com/office/spreadsheetml/2009/9/main" objectType="CheckBox" fmlaLink="$AL$42" lockText="1" noThreeD="1"/>
</file>

<file path=xl/ctrlProps/ctrlProp8.xml><?xml version="1.0" encoding="utf-8"?>
<formControlPr xmlns="http://schemas.microsoft.com/office/spreadsheetml/2009/9/main" objectType="CheckBox" fmlaLink="$AL$44" lockText="1" noThreeD="1"/>
</file>

<file path=xl/ctrlProps/ctrlProp9.xml><?xml version="1.0" encoding="utf-8"?>
<formControlPr xmlns="http://schemas.microsoft.com/office/spreadsheetml/2009/9/main" objectType="CheckBox" fmlaLink="$AL$46"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41</xdr:row>
          <xdr:rowOff>19050</xdr:rowOff>
        </xdr:from>
        <xdr:to>
          <xdr:col>3</xdr:col>
          <xdr:colOff>171450</xdr:colOff>
          <xdr:row>42</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9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1929468</xdr:colOff>
          <xdr:row>57</xdr:row>
          <xdr:rowOff>0</xdr:rowOff>
        </xdr:from>
        <xdr:to>
          <xdr:col>45</xdr:col>
          <xdr:colOff>355690</xdr:colOff>
          <xdr:row>72</xdr:row>
          <xdr:rowOff>1543</xdr:rowOff>
        </xdr:to>
        <xdr:pic>
          <xdr:nvPicPr>
            <xdr:cNvPr id="3" name="図 2">
              <a:extLst>
                <a:ext uri="{FF2B5EF4-FFF2-40B4-BE49-F238E27FC236}">
                  <a16:creationId xmlns:a16="http://schemas.microsoft.com/office/drawing/2014/main" id="{00000000-0008-0000-0900-000003000000}"/>
                </a:ext>
              </a:extLst>
            </xdr:cNvPr>
            <xdr:cNvPicPr>
              <a:picLocks noChangeAspect="1" noChangeArrowheads="1"/>
              <a:extLst>
                <a:ext uri="{84589F7E-364E-4C9E-8A38-B11213B215E9}">
                  <a14:cameraTool cellRange="#REF!" spid="_x0000_s8936"/>
                </a:ext>
              </a:extLst>
            </xdr:cNvPicPr>
          </xdr:nvPicPr>
          <xdr:blipFill>
            <a:blip xmlns:r="http://schemas.openxmlformats.org/officeDocument/2006/relationships" r:embed="rId1"/>
            <a:srcRect/>
            <a:stretch>
              <a:fillRect/>
            </a:stretch>
          </xdr:blipFill>
          <xdr:spPr bwMode="auto">
            <a:xfrm>
              <a:off x="12502218" y="14697075"/>
              <a:ext cx="4436497" cy="3716293"/>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9525</xdr:rowOff>
        </xdr:from>
        <xdr:to>
          <xdr:col>3</xdr:col>
          <xdr:colOff>180975</xdr:colOff>
          <xdr:row>44</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9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45</xdr:row>
          <xdr:rowOff>9525</xdr:rowOff>
        </xdr:from>
        <xdr:to>
          <xdr:col>3</xdr:col>
          <xdr:colOff>180975</xdr:colOff>
          <xdr:row>46</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9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38</xdr:col>
          <xdr:colOff>97427</xdr:colOff>
          <xdr:row>57</xdr:row>
          <xdr:rowOff>0</xdr:rowOff>
        </xdr:from>
        <xdr:ext cx="4095750" cy="3556000"/>
        <xdr:pic>
          <xdr:nvPicPr>
            <xdr:cNvPr id="6" name="図 5">
              <a:extLst>
                <a:ext uri="{FF2B5EF4-FFF2-40B4-BE49-F238E27FC236}">
                  <a16:creationId xmlns:a16="http://schemas.microsoft.com/office/drawing/2014/main" id="{00000000-0008-0000-0900-000006000000}"/>
                </a:ext>
              </a:extLst>
            </xdr:cNvPr>
            <xdr:cNvPicPr>
              <a:picLocks noChangeAspect="1" noChangeArrowheads="1"/>
              <a:extLst>
                <a:ext uri="{84589F7E-364E-4C9E-8A38-B11213B215E9}">
                  <a14:cameraTool cellRange="#REF!" spid="_x0000_s8937"/>
                </a:ext>
              </a:extLst>
            </xdr:cNvPicPr>
          </xdr:nvPicPr>
          <xdr:blipFill>
            <a:blip xmlns:r="http://schemas.openxmlformats.org/officeDocument/2006/relationships" r:embed="rId2"/>
            <a:srcRect/>
            <a:stretch>
              <a:fillRect/>
            </a:stretch>
          </xdr:blipFill>
          <xdr:spPr bwMode="auto">
            <a:xfrm>
              <a:off x="1262280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38</xdr:col>
          <xdr:colOff>156482</xdr:colOff>
          <xdr:row>57</xdr:row>
          <xdr:rowOff>0</xdr:rowOff>
        </xdr:from>
        <xdr:ext cx="4095750" cy="3556000"/>
        <xdr:pic>
          <xdr:nvPicPr>
            <xdr:cNvPr id="7" name="図 6">
              <a:extLst>
                <a:ext uri="{FF2B5EF4-FFF2-40B4-BE49-F238E27FC236}">
                  <a16:creationId xmlns:a16="http://schemas.microsoft.com/office/drawing/2014/main" id="{00000000-0008-0000-0900-000007000000}"/>
                </a:ext>
              </a:extLst>
            </xdr:cNvPr>
            <xdr:cNvPicPr>
              <a:picLocks noChangeAspect="1" noChangeArrowheads="1"/>
              <a:extLst>
                <a:ext uri="{84589F7E-364E-4C9E-8A38-B11213B215E9}">
                  <a14:cameraTool cellRange="#REF!" spid="_x0000_s8938"/>
                </a:ext>
              </a:extLst>
            </xdr:cNvPicPr>
          </xdr:nvPicPr>
          <xdr:blipFill>
            <a:blip xmlns:r="http://schemas.openxmlformats.org/officeDocument/2006/relationships" r:embed="rId3"/>
            <a:srcRect/>
            <a:stretch>
              <a:fillRect/>
            </a:stretch>
          </xdr:blipFill>
          <xdr:spPr bwMode="auto">
            <a:xfrm>
              <a:off x="12681857"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37</xdr:col>
          <xdr:colOff>1947182</xdr:colOff>
          <xdr:row>57</xdr:row>
          <xdr:rowOff>0</xdr:rowOff>
        </xdr:from>
        <xdr:ext cx="4095750" cy="3556000"/>
        <xdr:pic>
          <xdr:nvPicPr>
            <xdr:cNvPr id="8" name="図 7">
              <a:extLst>
                <a:ext uri="{FF2B5EF4-FFF2-40B4-BE49-F238E27FC236}">
                  <a16:creationId xmlns:a16="http://schemas.microsoft.com/office/drawing/2014/main" id="{00000000-0008-0000-0900-000008000000}"/>
                </a:ext>
              </a:extLst>
            </xdr:cNvPr>
            <xdr:cNvPicPr>
              <a:picLocks noChangeAspect="1" noChangeArrowheads="1"/>
              <a:extLst>
                <a:ext uri="{84589F7E-364E-4C9E-8A38-B11213B215E9}">
                  <a14:cameraTool cellRange="#REF!" spid="_x0000_s8939"/>
                </a:ext>
              </a:extLst>
            </xdr:cNvPicPr>
          </xdr:nvPicPr>
          <xdr:blipFill>
            <a:blip xmlns:r="http://schemas.openxmlformats.org/officeDocument/2006/relationships" r:embed="rId4"/>
            <a:srcRect/>
            <a:stretch>
              <a:fillRect/>
            </a:stretch>
          </xdr:blipFill>
          <xdr:spPr bwMode="auto">
            <a:xfrm>
              <a:off x="1251993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41</xdr:row>
          <xdr:rowOff>19050</xdr:rowOff>
        </xdr:from>
        <xdr:to>
          <xdr:col>3</xdr:col>
          <xdr:colOff>171450</xdr:colOff>
          <xdr:row>42</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A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1929468</xdr:colOff>
          <xdr:row>57</xdr:row>
          <xdr:rowOff>0</xdr:rowOff>
        </xdr:from>
        <xdr:to>
          <xdr:col>45</xdr:col>
          <xdr:colOff>355690</xdr:colOff>
          <xdr:row>72</xdr:row>
          <xdr:rowOff>1543</xdr:rowOff>
        </xdr:to>
        <xdr:pic>
          <xdr:nvPicPr>
            <xdr:cNvPr id="3" name="図 2">
              <a:extLst>
                <a:ext uri="{FF2B5EF4-FFF2-40B4-BE49-F238E27FC236}">
                  <a16:creationId xmlns:a16="http://schemas.microsoft.com/office/drawing/2014/main" id="{00000000-0008-0000-0A00-000003000000}"/>
                </a:ext>
              </a:extLst>
            </xdr:cNvPr>
            <xdr:cNvPicPr>
              <a:picLocks noChangeAspect="1" noChangeArrowheads="1"/>
              <a:extLst>
                <a:ext uri="{84589F7E-364E-4C9E-8A38-B11213B215E9}">
                  <a14:cameraTool cellRange="#REF!" spid="_x0000_s9960"/>
                </a:ext>
              </a:extLst>
            </xdr:cNvPicPr>
          </xdr:nvPicPr>
          <xdr:blipFill>
            <a:blip xmlns:r="http://schemas.openxmlformats.org/officeDocument/2006/relationships" r:embed="rId1"/>
            <a:srcRect/>
            <a:stretch>
              <a:fillRect/>
            </a:stretch>
          </xdr:blipFill>
          <xdr:spPr bwMode="auto">
            <a:xfrm>
              <a:off x="12502218" y="14697075"/>
              <a:ext cx="4436497" cy="3716293"/>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9525</xdr:rowOff>
        </xdr:from>
        <xdr:to>
          <xdr:col>3</xdr:col>
          <xdr:colOff>180975</xdr:colOff>
          <xdr:row>44</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A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45</xdr:row>
          <xdr:rowOff>9525</xdr:rowOff>
        </xdr:from>
        <xdr:to>
          <xdr:col>3</xdr:col>
          <xdr:colOff>180975</xdr:colOff>
          <xdr:row>46</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A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38</xdr:col>
          <xdr:colOff>97427</xdr:colOff>
          <xdr:row>57</xdr:row>
          <xdr:rowOff>0</xdr:rowOff>
        </xdr:from>
        <xdr:ext cx="4095750" cy="3556000"/>
        <xdr:pic>
          <xdr:nvPicPr>
            <xdr:cNvPr id="6" name="図 5">
              <a:extLst>
                <a:ext uri="{FF2B5EF4-FFF2-40B4-BE49-F238E27FC236}">
                  <a16:creationId xmlns:a16="http://schemas.microsoft.com/office/drawing/2014/main" id="{00000000-0008-0000-0A00-000006000000}"/>
                </a:ext>
              </a:extLst>
            </xdr:cNvPr>
            <xdr:cNvPicPr>
              <a:picLocks noChangeAspect="1" noChangeArrowheads="1"/>
              <a:extLst>
                <a:ext uri="{84589F7E-364E-4C9E-8A38-B11213B215E9}">
                  <a14:cameraTool cellRange="#REF!" spid="_x0000_s9961"/>
                </a:ext>
              </a:extLst>
            </xdr:cNvPicPr>
          </xdr:nvPicPr>
          <xdr:blipFill>
            <a:blip xmlns:r="http://schemas.openxmlformats.org/officeDocument/2006/relationships" r:embed="rId2"/>
            <a:srcRect/>
            <a:stretch>
              <a:fillRect/>
            </a:stretch>
          </xdr:blipFill>
          <xdr:spPr bwMode="auto">
            <a:xfrm>
              <a:off x="1262280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38</xdr:col>
          <xdr:colOff>156482</xdr:colOff>
          <xdr:row>57</xdr:row>
          <xdr:rowOff>0</xdr:rowOff>
        </xdr:from>
        <xdr:ext cx="4095750" cy="3556000"/>
        <xdr:pic>
          <xdr:nvPicPr>
            <xdr:cNvPr id="7" name="図 6">
              <a:extLst>
                <a:ext uri="{FF2B5EF4-FFF2-40B4-BE49-F238E27FC236}">
                  <a16:creationId xmlns:a16="http://schemas.microsoft.com/office/drawing/2014/main" id="{00000000-0008-0000-0A00-000007000000}"/>
                </a:ext>
              </a:extLst>
            </xdr:cNvPr>
            <xdr:cNvPicPr>
              <a:picLocks noChangeAspect="1" noChangeArrowheads="1"/>
              <a:extLst>
                <a:ext uri="{84589F7E-364E-4C9E-8A38-B11213B215E9}">
                  <a14:cameraTool cellRange="#REF!" spid="_x0000_s9962"/>
                </a:ext>
              </a:extLst>
            </xdr:cNvPicPr>
          </xdr:nvPicPr>
          <xdr:blipFill>
            <a:blip xmlns:r="http://schemas.openxmlformats.org/officeDocument/2006/relationships" r:embed="rId3"/>
            <a:srcRect/>
            <a:stretch>
              <a:fillRect/>
            </a:stretch>
          </xdr:blipFill>
          <xdr:spPr bwMode="auto">
            <a:xfrm>
              <a:off x="12681857"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37</xdr:col>
          <xdr:colOff>1947182</xdr:colOff>
          <xdr:row>57</xdr:row>
          <xdr:rowOff>0</xdr:rowOff>
        </xdr:from>
        <xdr:ext cx="4095750" cy="3556000"/>
        <xdr:pic>
          <xdr:nvPicPr>
            <xdr:cNvPr id="8" name="図 7">
              <a:extLst>
                <a:ext uri="{FF2B5EF4-FFF2-40B4-BE49-F238E27FC236}">
                  <a16:creationId xmlns:a16="http://schemas.microsoft.com/office/drawing/2014/main" id="{00000000-0008-0000-0A00-000008000000}"/>
                </a:ext>
              </a:extLst>
            </xdr:cNvPr>
            <xdr:cNvPicPr>
              <a:picLocks noChangeAspect="1" noChangeArrowheads="1"/>
              <a:extLst>
                <a:ext uri="{84589F7E-364E-4C9E-8A38-B11213B215E9}">
                  <a14:cameraTool cellRange="#REF!" spid="_x0000_s9963"/>
                </a:ext>
              </a:extLst>
            </xdr:cNvPicPr>
          </xdr:nvPicPr>
          <xdr:blipFill>
            <a:blip xmlns:r="http://schemas.openxmlformats.org/officeDocument/2006/relationships" r:embed="rId4"/>
            <a:srcRect/>
            <a:stretch>
              <a:fillRect/>
            </a:stretch>
          </xdr:blipFill>
          <xdr:spPr bwMode="auto">
            <a:xfrm>
              <a:off x="1251993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41</xdr:row>
          <xdr:rowOff>19050</xdr:rowOff>
        </xdr:from>
        <xdr:to>
          <xdr:col>3</xdr:col>
          <xdr:colOff>171450</xdr:colOff>
          <xdr:row>42</xdr:row>
          <xdr:rowOff>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B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1929468</xdr:colOff>
          <xdr:row>57</xdr:row>
          <xdr:rowOff>0</xdr:rowOff>
        </xdr:from>
        <xdr:to>
          <xdr:col>45</xdr:col>
          <xdr:colOff>355690</xdr:colOff>
          <xdr:row>72</xdr:row>
          <xdr:rowOff>1543</xdr:rowOff>
        </xdr:to>
        <xdr:pic>
          <xdr:nvPicPr>
            <xdr:cNvPr id="3" name="図 2">
              <a:extLst>
                <a:ext uri="{FF2B5EF4-FFF2-40B4-BE49-F238E27FC236}">
                  <a16:creationId xmlns:a16="http://schemas.microsoft.com/office/drawing/2014/main" id="{00000000-0008-0000-0B00-000003000000}"/>
                </a:ext>
              </a:extLst>
            </xdr:cNvPr>
            <xdr:cNvPicPr>
              <a:picLocks noChangeAspect="1" noChangeArrowheads="1"/>
              <a:extLst>
                <a:ext uri="{84589F7E-364E-4C9E-8A38-B11213B215E9}">
                  <a14:cameraTool cellRange="#REF!" spid="_x0000_s10984"/>
                </a:ext>
              </a:extLst>
            </xdr:cNvPicPr>
          </xdr:nvPicPr>
          <xdr:blipFill>
            <a:blip xmlns:r="http://schemas.openxmlformats.org/officeDocument/2006/relationships" r:embed="rId1"/>
            <a:srcRect/>
            <a:stretch>
              <a:fillRect/>
            </a:stretch>
          </xdr:blipFill>
          <xdr:spPr bwMode="auto">
            <a:xfrm>
              <a:off x="12502218" y="14697075"/>
              <a:ext cx="4436497" cy="3716293"/>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9525</xdr:rowOff>
        </xdr:from>
        <xdr:to>
          <xdr:col>3</xdr:col>
          <xdr:colOff>180975</xdr:colOff>
          <xdr:row>44</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B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45</xdr:row>
          <xdr:rowOff>9525</xdr:rowOff>
        </xdr:from>
        <xdr:to>
          <xdr:col>3</xdr:col>
          <xdr:colOff>180975</xdr:colOff>
          <xdr:row>46</xdr:row>
          <xdr:rowOff>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B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38</xdr:col>
          <xdr:colOff>97427</xdr:colOff>
          <xdr:row>57</xdr:row>
          <xdr:rowOff>0</xdr:rowOff>
        </xdr:from>
        <xdr:ext cx="4095750" cy="3556000"/>
        <xdr:pic>
          <xdr:nvPicPr>
            <xdr:cNvPr id="6" name="図 5">
              <a:extLst>
                <a:ext uri="{FF2B5EF4-FFF2-40B4-BE49-F238E27FC236}">
                  <a16:creationId xmlns:a16="http://schemas.microsoft.com/office/drawing/2014/main" id="{00000000-0008-0000-0B00-000006000000}"/>
                </a:ext>
              </a:extLst>
            </xdr:cNvPr>
            <xdr:cNvPicPr>
              <a:picLocks noChangeAspect="1" noChangeArrowheads="1"/>
              <a:extLst>
                <a:ext uri="{84589F7E-364E-4C9E-8A38-B11213B215E9}">
                  <a14:cameraTool cellRange="#REF!" spid="_x0000_s10985"/>
                </a:ext>
              </a:extLst>
            </xdr:cNvPicPr>
          </xdr:nvPicPr>
          <xdr:blipFill>
            <a:blip xmlns:r="http://schemas.openxmlformats.org/officeDocument/2006/relationships" r:embed="rId2"/>
            <a:srcRect/>
            <a:stretch>
              <a:fillRect/>
            </a:stretch>
          </xdr:blipFill>
          <xdr:spPr bwMode="auto">
            <a:xfrm>
              <a:off x="1262280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38</xdr:col>
          <xdr:colOff>156482</xdr:colOff>
          <xdr:row>57</xdr:row>
          <xdr:rowOff>0</xdr:rowOff>
        </xdr:from>
        <xdr:ext cx="4095750" cy="3556000"/>
        <xdr:pic>
          <xdr:nvPicPr>
            <xdr:cNvPr id="7" name="図 6">
              <a:extLst>
                <a:ext uri="{FF2B5EF4-FFF2-40B4-BE49-F238E27FC236}">
                  <a16:creationId xmlns:a16="http://schemas.microsoft.com/office/drawing/2014/main" id="{00000000-0008-0000-0B00-000007000000}"/>
                </a:ext>
              </a:extLst>
            </xdr:cNvPr>
            <xdr:cNvPicPr>
              <a:picLocks noChangeAspect="1" noChangeArrowheads="1"/>
              <a:extLst>
                <a:ext uri="{84589F7E-364E-4C9E-8A38-B11213B215E9}">
                  <a14:cameraTool cellRange="#REF!" spid="_x0000_s10986"/>
                </a:ext>
              </a:extLst>
            </xdr:cNvPicPr>
          </xdr:nvPicPr>
          <xdr:blipFill>
            <a:blip xmlns:r="http://schemas.openxmlformats.org/officeDocument/2006/relationships" r:embed="rId3"/>
            <a:srcRect/>
            <a:stretch>
              <a:fillRect/>
            </a:stretch>
          </xdr:blipFill>
          <xdr:spPr bwMode="auto">
            <a:xfrm>
              <a:off x="12681857"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mc:AlternateContent xmlns:mc="http://schemas.openxmlformats.org/markup-compatibility/2006">
    <mc:Choice xmlns:a14="http://schemas.microsoft.com/office/drawing/2010/main" Requires="a14">
      <xdr:oneCellAnchor>
        <xdr:from>
          <xdr:col>37</xdr:col>
          <xdr:colOff>1947182</xdr:colOff>
          <xdr:row>57</xdr:row>
          <xdr:rowOff>0</xdr:rowOff>
        </xdr:from>
        <xdr:ext cx="4095750" cy="3556000"/>
        <xdr:pic>
          <xdr:nvPicPr>
            <xdr:cNvPr id="8" name="図 7">
              <a:extLst>
                <a:ext uri="{FF2B5EF4-FFF2-40B4-BE49-F238E27FC236}">
                  <a16:creationId xmlns:a16="http://schemas.microsoft.com/office/drawing/2014/main" id="{00000000-0008-0000-0B00-000008000000}"/>
                </a:ext>
              </a:extLst>
            </xdr:cNvPr>
            <xdr:cNvPicPr>
              <a:picLocks noChangeAspect="1" noChangeArrowheads="1"/>
              <a:extLst>
                <a:ext uri="{84589F7E-364E-4C9E-8A38-B11213B215E9}">
                  <a14:cameraTool cellRange="#REF!" spid="_x0000_s10987"/>
                </a:ext>
              </a:extLst>
            </xdr:cNvPicPr>
          </xdr:nvPicPr>
          <xdr:blipFill>
            <a:blip xmlns:r="http://schemas.openxmlformats.org/officeDocument/2006/relationships" r:embed="rId4"/>
            <a:srcRect/>
            <a:stretch>
              <a:fillRect/>
            </a:stretch>
          </xdr:blipFill>
          <xdr:spPr bwMode="auto">
            <a:xfrm>
              <a:off x="12519932" y="14697075"/>
              <a:ext cx="4095750" cy="35560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W60"/>
  <sheetViews>
    <sheetView showGridLines="0" view="pageBreakPreview" topLeftCell="A7" zoomScale="70" zoomScaleNormal="100" zoomScaleSheetLayoutView="70" workbookViewId="0">
      <selection activeCell="AB32" sqref="AB32:AE32"/>
    </sheetView>
  </sheetViews>
  <sheetFormatPr defaultColWidth="8.75" defaultRowHeight="17.25"/>
  <cols>
    <col min="1" max="1" width="3.75" style="99" customWidth="1"/>
    <col min="2" max="2" width="2.125" style="99" customWidth="1"/>
    <col min="3" max="3" width="5.75" style="99" customWidth="1"/>
    <col min="4" max="4" width="2.125" style="99" customWidth="1"/>
    <col min="5" max="39" width="3.75" style="99" customWidth="1"/>
    <col min="40" max="40" width="3.75" style="141" customWidth="1"/>
    <col min="41" max="41" width="25.625" style="101" customWidth="1"/>
    <col min="42" max="52" width="8.75" style="99" customWidth="1"/>
    <col min="53" max="16384" width="8.75" style="99"/>
  </cols>
  <sheetData>
    <row r="1" spans="1:75" ht="21">
      <c r="A1" s="208" t="s">
        <v>148</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100"/>
      <c r="BD1" s="102"/>
      <c r="BE1" s="102"/>
      <c r="BF1" s="102"/>
      <c r="BG1" s="102"/>
      <c r="BH1" s="102"/>
      <c r="BI1" s="102"/>
      <c r="BJ1" s="102"/>
      <c r="BK1" s="102"/>
      <c r="BL1" s="102"/>
      <c r="BM1" s="102"/>
      <c r="BN1" s="102"/>
      <c r="BO1" s="102"/>
      <c r="BP1" s="102"/>
      <c r="BQ1" s="102"/>
      <c r="BR1" s="102"/>
      <c r="BS1" s="102"/>
      <c r="BT1" s="102"/>
      <c r="BU1" s="102"/>
      <c r="BV1" s="102"/>
      <c r="BW1" s="102"/>
    </row>
    <row r="2" spans="1:75" ht="20.100000000000001" customHeight="1">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103" t="str">
        <f>IF(COUNTIF(AN6:AN51,"〇")=18,"〇","×")</f>
        <v>×</v>
      </c>
      <c r="AO2" s="101" t="s">
        <v>42</v>
      </c>
      <c r="AP2" s="98"/>
      <c r="AQ2" s="98"/>
      <c r="AR2" s="98"/>
      <c r="AS2" s="98"/>
      <c r="AT2" s="98"/>
      <c r="AU2" s="98"/>
      <c r="AV2" s="98"/>
      <c r="AW2" s="104"/>
      <c r="BD2" s="102"/>
      <c r="BE2" s="102"/>
      <c r="BF2" s="102"/>
      <c r="BG2" s="102"/>
      <c r="BH2" s="102"/>
      <c r="BI2" s="102"/>
      <c r="BJ2" s="102"/>
      <c r="BK2" s="102"/>
      <c r="BL2" s="102"/>
      <c r="BM2" s="105"/>
      <c r="BN2" s="105"/>
      <c r="BO2" s="105"/>
      <c r="BP2" s="102"/>
      <c r="BQ2" s="102"/>
      <c r="BR2" s="102"/>
      <c r="BS2" s="102"/>
      <c r="BT2" s="102"/>
      <c r="BU2" s="102"/>
      <c r="BV2" s="102"/>
      <c r="BW2" s="102"/>
    </row>
    <row r="3" spans="1:75" ht="20.100000000000001" customHeight="1">
      <c r="A3" s="187" t="s">
        <v>159</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03"/>
      <c r="AO3" s="106"/>
      <c r="AP3" s="98"/>
      <c r="AQ3" s="98"/>
      <c r="AR3" s="98"/>
      <c r="AS3" s="98"/>
      <c r="AT3" s="98"/>
      <c r="AU3" s="98"/>
      <c r="AV3" s="98"/>
      <c r="AW3" s="104"/>
      <c r="BD3" s="102"/>
      <c r="BE3" s="102"/>
      <c r="BF3" s="102"/>
      <c r="BG3" s="102"/>
      <c r="BH3" s="102"/>
      <c r="BI3" s="102"/>
      <c r="BJ3" s="102"/>
      <c r="BK3" s="102"/>
      <c r="BL3" s="102"/>
      <c r="BM3" s="105"/>
      <c r="BN3" s="105"/>
      <c r="BO3" s="105"/>
      <c r="BP3" s="102"/>
      <c r="BQ3" s="102"/>
      <c r="BR3" s="102"/>
      <c r="BS3" s="102"/>
      <c r="BT3" s="102"/>
      <c r="BU3" s="102"/>
      <c r="BV3" s="102"/>
      <c r="BW3" s="102"/>
    </row>
    <row r="4" spans="1:75" ht="20.100000000000001" customHeight="1">
      <c r="A4" s="187"/>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03"/>
      <c r="AO4" s="106"/>
      <c r="AP4" s="98"/>
      <c r="AQ4" s="98"/>
      <c r="AR4" s="98"/>
      <c r="AS4" s="98"/>
      <c r="AT4" s="98"/>
      <c r="AU4" s="98"/>
      <c r="AV4" s="98"/>
      <c r="AW4" s="98"/>
      <c r="BD4" s="102"/>
      <c r="BE4" s="102"/>
      <c r="BF4" s="102"/>
      <c r="BG4" s="102"/>
      <c r="BH4" s="102"/>
      <c r="BI4" s="102"/>
      <c r="BJ4" s="102"/>
      <c r="BK4" s="102"/>
      <c r="BL4" s="102"/>
      <c r="BM4" s="105"/>
      <c r="BN4" s="105"/>
      <c r="BO4" s="105"/>
      <c r="BP4" s="102"/>
      <c r="BQ4" s="102"/>
      <c r="BR4" s="102"/>
      <c r="BS4" s="102"/>
      <c r="BT4" s="102"/>
      <c r="BU4" s="102"/>
      <c r="BV4" s="102"/>
      <c r="BW4" s="102"/>
    </row>
    <row r="5" spans="1:75" ht="24.95" customHeight="1">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03"/>
      <c r="AO5" s="106"/>
      <c r="AP5" s="98"/>
      <c r="AQ5" s="98"/>
      <c r="AR5" s="98"/>
      <c r="AS5" s="98"/>
      <c r="AT5" s="98"/>
      <c r="AU5" s="98"/>
      <c r="AV5" s="98"/>
      <c r="AW5" s="98"/>
      <c r="BD5" s="102"/>
      <c r="BE5" s="102"/>
      <c r="BF5" s="102"/>
      <c r="BG5" s="102"/>
      <c r="BH5" s="102"/>
      <c r="BI5" s="102"/>
      <c r="BJ5" s="102"/>
      <c r="BK5" s="102"/>
      <c r="BL5" s="102"/>
      <c r="BM5" s="105"/>
      <c r="BN5" s="105"/>
      <c r="BO5" s="105"/>
      <c r="BP5" s="102"/>
      <c r="BQ5" s="102"/>
      <c r="BR5" s="102"/>
      <c r="BS5" s="102"/>
      <c r="BT5" s="102"/>
      <c r="BU5" s="102"/>
      <c r="BV5" s="102"/>
      <c r="BW5" s="102"/>
    </row>
    <row r="6" spans="1:75" ht="24.95" customHeight="1">
      <c r="C6" s="98"/>
      <c r="D6" s="98"/>
      <c r="E6" s="98"/>
      <c r="F6" s="98"/>
      <c r="G6" s="98"/>
      <c r="H6" s="98"/>
      <c r="I6" s="98"/>
      <c r="J6" s="98"/>
      <c r="K6" s="98"/>
      <c r="L6" s="98"/>
      <c r="M6" s="98"/>
      <c r="N6" s="98"/>
      <c r="O6" s="98"/>
      <c r="P6" s="98"/>
      <c r="Q6" s="98"/>
      <c r="R6" s="98"/>
      <c r="S6" s="98"/>
      <c r="T6" s="98"/>
      <c r="U6" s="98"/>
      <c r="V6" s="98"/>
      <c r="W6" s="98"/>
      <c r="X6" s="107"/>
      <c r="Y6" s="98"/>
      <c r="Z6" s="98"/>
      <c r="AA6" s="98"/>
      <c r="AB6" s="98"/>
      <c r="AC6" s="188" t="s">
        <v>0</v>
      </c>
      <c r="AD6" s="188"/>
      <c r="AE6" s="190"/>
      <c r="AF6" s="190"/>
      <c r="AG6" s="188" t="s">
        <v>1</v>
      </c>
      <c r="AH6" s="190"/>
      <c r="AI6" s="190"/>
      <c r="AJ6" s="188" t="s">
        <v>2</v>
      </c>
      <c r="AK6" s="190"/>
      <c r="AL6" s="190"/>
      <c r="AM6" s="188" t="s">
        <v>3</v>
      </c>
      <c r="AN6" s="103" t="str">
        <f>IF(COUNTA(AE6)=1,"〇","×")</f>
        <v>×</v>
      </c>
      <c r="AO6" s="106" t="s">
        <v>1</v>
      </c>
      <c r="AP6" s="98"/>
      <c r="AQ6" s="98"/>
      <c r="AR6" s="98"/>
      <c r="AS6" s="98"/>
      <c r="AT6" s="98"/>
      <c r="AU6" s="98"/>
      <c r="AV6" s="98"/>
      <c r="AW6" s="98"/>
      <c r="BD6" s="102"/>
      <c r="BE6" s="102"/>
      <c r="BF6" s="102"/>
      <c r="BG6" s="102"/>
      <c r="BH6" s="102"/>
      <c r="BI6" s="102"/>
      <c r="BJ6" s="102"/>
      <c r="BK6" s="102"/>
      <c r="BL6" s="102"/>
      <c r="BM6" s="105"/>
      <c r="BN6" s="105"/>
      <c r="BO6" s="105"/>
      <c r="BP6" s="102"/>
      <c r="BQ6" s="102"/>
      <c r="BR6" s="102"/>
      <c r="BS6" s="102"/>
      <c r="BT6" s="102"/>
      <c r="BU6" s="102"/>
      <c r="BV6" s="102"/>
      <c r="BW6" s="102"/>
    </row>
    <row r="7" spans="1:75" ht="24.95" customHeight="1">
      <c r="C7" s="98"/>
      <c r="D7" s="98"/>
      <c r="E7" s="98"/>
      <c r="F7" s="98"/>
      <c r="G7" s="98"/>
      <c r="H7" s="98"/>
      <c r="I7" s="98"/>
      <c r="J7" s="98"/>
      <c r="K7" s="98"/>
      <c r="L7" s="98"/>
      <c r="M7" s="98"/>
      <c r="N7" s="98"/>
      <c r="O7" s="98"/>
      <c r="P7" s="98"/>
      <c r="Q7" s="98"/>
      <c r="R7" s="98"/>
      <c r="S7" s="98"/>
      <c r="T7" s="98"/>
      <c r="U7" s="98"/>
      <c r="V7" s="98"/>
      <c r="W7" s="98"/>
      <c r="X7" s="107"/>
      <c r="Y7" s="98"/>
      <c r="Z7" s="98"/>
      <c r="AA7" s="98"/>
      <c r="AB7" s="98"/>
      <c r="AC7" s="189"/>
      <c r="AD7" s="189"/>
      <c r="AE7" s="190"/>
      <c r="AF7" s="190"/>
      <c r="AG7" s="189"/>
      <c r="AH7" s="191"/>
      <c r="AI7" s="191"/>
      <c r="AJ7" s="189"/>
      <c r="AK7" s="191"/>
      <c r="AL7" s="191"/>
      <c r="AM7" s="189"/>
      <c r="AN7" s="103" t="str">
        <f>IF(COUNTA(AH6)=1,"〇","×")</f>
        <v>×</v>
      </c>
      <c r="AO7" s="106" t="s">
        <v>22</v>
      </c>
      <c r="AP7" s="98"/>
      <c r="AQ7" s="98"/>
      <c r="AR7" s="98"/>
      <c r="AS7" s="98"/>
      <c r="AT7" s="98"/>
      <c r="AU7" s="98"/>
      <c r="AV7" s="98"/>
      <c r="AW7" s="98"/>
      <c r="BD7" s="102"/>
      <c r="BE7" s="102"/>
      <c r="BF7" s="102"/>
      <c r="BG7" s="102"/>
      <c r="BH7" s="102"/>
      <c r="BI7" s="102"/>
      <c r="BJ7" s="102"/>
      <c r="BK7" s="102"/>
      <c r="BL7" s="102"/>
      <c r="BM7" s="105"/>
      <c r="BN7" s="105"/>
      <c r="BO7" s="105"/>
      <c r="BP7" s="102"/>
      <c r="BQ7" s="102"/>
      <c r="BR7" s="102"/>
      <c r="BS7" s="102"/>
      <c r="BT7" s="102"/>
      <c r="BU7" s="102"/>
      <c r="BV7" s="102"/>
      <c r="BW7" s="102"/>
    </row>
    <row r="8" spans="1:75" s="108" customFormat="1" ht="24.95" customHeight="1">
      <c r="C8" s="109" t="s">
        <v>102</v>
      </c>
      <c r="D8" s="109"/>
      <c r="E8" s="110"/>
      <c r="F8" s="110"/>
      <c r="G8" s="110"/>
      <c r="H8" s="110"/>
      <c r="I8" s="110"/>
      <c r="J8" s="110"/>
      <c r="K8" s="110"/>
      <c r="L8" s="110"/>
      <c r="M8" s="110"/>
      <c r="N8" s="110"/>
      <c r="O8" s="110"/>
      <c r="P8" s="110"/>
      <c r="Q8" s="110"/>
      <c r="R8" s="110"/>
      <c r="S8" s="110"/>
      <c r="T8" s="110"/>
      <c r="U8" s="110"/>
      <c r="V8" s="110"/>
      <c r="W8" s="110"/>
      <c r="X8" s="111"/>
      <c r="Y8" s="110"/>
      <c r="Z8" s="110"/>
      <c r="AA8" s="110"/>
      <c r="AB8" s="110"/>
      <c r="AC8" s="110"/>
      <c r="AD8" s="110"/>
      <c r="AE8" s="110"/>
      <c r="AF8" s="110"/>
      <c r="AG8" s="110"/>
      <c r="AH8" s="110"/>
      <c r="AI8" s="110"/>
      <c r="AJ8" s="110"/>
      <c r="AK8" s="110"/>
      <c r="AL8" s="110"/>
      <c r="AM8" s="110"/>
      <c r="AN8" s="103" t="str">
        <f>IF(COUNTA(AK6)=1,"〇","×")</f>
        <v>×</v>
      </c>
      <c r="AO8" s="106" t="s">
        <v>3</v>
      </c>
      <c r="AP8" s="112"/>
      <c r="AQ8" s="112"/>
      <c r="AR8" s="112"/>
      <c r="AS8" s="112"/>
      <c r="AT8" s="112"/>
      <c r="AU8" s="112"/>
      <c r="AV8" s="112"/>
      <c r="AW8" s="112"/>
      <c r="BD8" s="113"/>
      <c r="BE8" s="113"/>
      <c r="BF8" s="113"/>
      <c r="BG8" s="113"/>
      <c r="BH8" s="113"/>
      <c r="BI8" s="113"/>
      <c r="BJ8" s="113"/>
      <c r="BK8" s="113"/>
      <c r="BL8" s="113"/>
      <c r="BM8" s="114"/>
      <c r="BN8" s="114"/>
      <c r="BO8" s="114"/>
      <c r="BP8" s="113"/>
      <c r="BQ8" s="113"/>
      <c r="BR8" s="113"/>
      <c r="BS8" s="113"/>
      <c r="BT8" s="113"/>
      <c r="BU8" s="113"/>
      <c r="BV8" s="113"/>
      <c r="BW8" s="113"/>
    </row>
    <row r="9" spans="1:75" s="108" customFormat="1" ht="24.95" customHeight="1">
      <c r="C9" s="110"/>
      <c r="D9" s="110"/>
      <c r="E9" s="110"/>
      <c r="F9" s="110"/>
      <c r="G9" s="110"/>
      <c r="H9" s="110"/>
      <c r="I9" s="110"/>
      <c r="J9" s="110"/>
      <c r="K9" s="110"/>
      <c r="L9" s="110"/>
      <c r="M9" s="110"/>
      <c r="N9" s="110"/>
      <c r="O9" s="110"/>
      <c r="P9" s="110"/>
      <c r="Q9" s="110"/>
      <c r="R9" s="110"/>
      <c r="S9" s="110"/>
      <c r="T9" s="110"/>
      <c r="U9" s="110"/>
      <c r="V9" s="110"/>
      <c r="W9" s="110"/>
      <c r="X9" s="111"/>
      <c r="Y9" s="110"/>
      <c r="Z9" s="110"/>
      <c r="AA9" s="110"/>
      <c r="AB9" s="110"/>
      <c r="AC9" s="110"/>
      <c r="AD9" s="110"/>
      <c r="AE9" s="110"/>
      <c r="AF9" s="110"/>
      <c r="AG9" s="110"/>
      <c r="AH9" s="110"/>
      <c r="AI9" s="110"/>
      <c r="AJ9" s="110"/>
      <c r="AK9" s="110"/>
      <c r="AL9" s="110"/>
      <c r="AM9" s="110"/>
      <c r="AN9" s="103"/>
      <c r="AO9" s="106"/>
      <c r="AP9" s="112"/>
      <c r="AQ9" s="112"/>
      <c r="AR9" s="112"/>
      <c r="AS9" s="112"/>
      <c r="AT9" s="112"/>
      <c r="AU9" s="112"/>
      <c r="AV9" s="112"/>
      <c r="AW9" s="112"/>
      <c r="BD9" s="113"/>
      <c r="BE9" s="113"/>
      <c r="BF9" s="113"/>
      <c r="BG9" s="113"/>
      <c r="BH9" s="113"/>
      <c r="BI9" s="113"/>
      <c r="BJ9" s="113"/>
      <c r="BK9" s="113"/>
      <c r="BL9" s="113"/>
      <c r="BM9" s="114"/>
      <c r="BN9" s="114"/>
      <c r="BO9" s="114"/>
      <c r="BP9" s="113"/>
      <c r="BQ9" s="113"/>
      <c r="BR9" s="113"/>
      <c r="BS9" s="113"/>
      <c r="BT9" s="113"/>
      <c r="BU9" s="113"/>
      <c r="BV9" s="113"/>
      <c r="BW9" s="113"/>
    </row>
    <row r="10" spans="1:75" s="108" customFormat="1" ht="24.95" customHeight="1">
      <c r="C10" s="192" t="s">
        <v>147</v>
      </c>
      <c r="D10" s="192"/>
      <c r="E10" s="192"/>
      <c r="F10" s="192"/>
      <c r="G10" s="192"/>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03"/>
      <c r="AO10" s="106"/>
      <c r="AP10" s="112"/>
      <c r="AQ10" s="112"/>
      <c r="AR10" s="112"/>
      <c r="AS10" s="112"/>
      <c r="AT10" s="112"/>
      <c r="AU10" s="112"/>
      <c r="AV10" s="112"/>
      <c r="AW10" s="112"/>
      <c r="BD10" s="113"/>
      <c r="BE10" s="113"/>
      <c r="BF10" s="113"/>
      <c r="BG10" s="113"/>
      <c r="BH10" s="113"/>
      <c r="BI10" s="113"/>
      <c r="BJ10" s="113"/>
      <c r="BK10" s="113"/>
      <c r="BL10" s="113"/>
      <c r="BM10" s="114"/>
      <c r="BN10" s="114"/>
      <c r="BO10" s="114"/>
      <c r="BP10" s="113"/>
      <c r="BQ10" s="113"/>
      <c r="BR10" s="113"/>
      <c r="BS10" s="113"/>
      <c r="BT10" s="113"/>
      <c r="BU10" s="113"/>
      <c r="BV10" s="113"/>
      <c r="BW10" s="113"/>
    </row>
    <row r="11" spans="1:75" ht="24.95" customHeight="1">
      <c r="C11" s="192" t="s">
        <v>103</v>
      </c>
      <c r="D11" s="192"/>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15"/>
      <c r="AP11" s="98"/>
      <c r="AQ11" s="98"/>
      <c r="AR11" s="98"/>
      <c r="AS11" s="98"/>
      <c r="AT11" s="98"/>
      <c r="AU11" s="98"/>
      <c r="AV11" s="98"/>
      <c r="AW11" s="98"/>
      <c r="BD11" s="102"/>
      <c r="BE11" s="102"/>
      <c r="BF11" s="102"/>
      <c r="BG11" s="102"/>
      <c r="BH11" s="102"/>
      <c r="BI11" s="102"/>
      <c r="BJ11" s="102"/>
      <c r="BK11" s="102"/>
      <c r="BL11" s="102"/>
      <c r="BM11" s="105"/>
      <c r="BN11" s="105"/>
      <c r="BO11" s="105"/>
      <c r="BP11" s="102"/>
      <c r="BQ11" s="102"/>
      <c r="BR11" s="102"/>
      <c r="BS11" s="102"/>
      <c r="BT11" s="102"/>
      <c r="BU11" s="102"/>
      <c r="BV11" s="102"/>
      <c r="BW11" s="102"/>
    </row>
    <row r="12" spans="1:75" ht="24.95" customHeight="1">
      <c r="C12" s="116"/>
      <c r="D12" s="116"/>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5"/>
      <c r="AP12" s="98"/>
      <c r="AQ12" s="98"/>
      <c r="AR12" s="98"/>
      <c r="AS12" s="98"/>
      <c r="AT12" s="98"/>
      <c r="AU12" s="98"/>
      <c r="AV12" s="98"/>
      <c r="AW12" s="98"/>
      <c r="BD12" s="102"/>
      <c r="BE12" s="102"/>
      <c r="BF12" s="102"/>
      <c r="BG12" s="102"/>
      <c r="BH12" s="102"/>
      <c r="BI12" s="102"/>
      <c r="BJ12" s="102"/>
      <c r="BK12" s="102"/>
      <c r="BL12" s="102"/>
      <c r="BM12" s="105"/>
      <c r="BN12" s="105"/>
      <c r="BO12" s="105"/>
      <c r="BP12" s="102"/>
      <c r="BQ12" s="102"/>
      <c r="BR12" s="102"/>
      <c r="BS12" s="102"/>
      <c r="BT12" s="102"/>
      <c r="BU12" s="102"/>
      <c r="BV12" s="102"/>
      <c r="BW12" s="102"/>
    </row>
    <row r="13" spans="1:75" ht="20.100000000000001" customHeight="1">
      <c r="C13" s="98"/>
      <c r="D13" s="98"/>
      <c r="E13" s="98"/>
      <c r="F13" s="98"/>
      <c r="G13" s="98"/>
      <c r="H13" s="98"/>
      <c r="I13" s="98"/>
      <c r="J13" s="98"/>
      <c r="K13" s="98"/>
      <c r="L13" s="98"/>
      <c r="M13" s="98"/>
      <c r="N13" s="98"/>
      <c r="O13" s="98"/>
      <c r="P13" s="98"/>
      <c r="Q13" s="194" t="s">
        <v>5</v>
      </c>
      <c r="R13" s="194"/>
      <c r="S13" s="194"/>
      <c r="T13" s="194"/>
      <c r="U13" s="194"/>
      <c r="V13" s="195"/>
      <c r="W13" s="195"/>
      <c r="X13" s="195"/>
      <c r="Y13" s="195"/>
      <c r="Z13" s="195"/>
      <c r="AA13" s="195"/>
      <c r="AB13" s="195"/>
      <c r="AC13" s="195"/>
      <c r="AD13" s="195"/>
      <c r="AE13" s="195"/>
      <c r="AF13" s="195"/>
      <c r="AG13" s="195"/>
      <c r="AH13" s="195"/>
      <c r="AI13" s="195"/>
      <c r="AJ13" s="195"/>
      <c r="AK13" s="195"/>
      <c r="AL13" s="195"/>
      <c r="AM13" s="195"/>
      <c r="AN13" s="118" t="str">
        <f>IF(COUNTA(V13)=1,"〇","×")</f>
        <v>×</v>
      </c>
      <c r="AO13" s="119" t="s">
        <v>23</v>
      </c>
      <c r="AP13" s="98"/>
      <c r="AQ13" s="98"/>
      <c r="AR13" s="98"/>
      <c r="AS13" s="98"/>
      <c r="AT13" s="98"/>
      <c r="AU13" s="98"/>
      <c r="AV13" s="98"/>
      <c r="AW13" s="98"/>
      <c r="BD13" s="102"/>
      <c r="BE13" s="102"/>
      <c r="BF13" s="102"/>
      <c r="BG13" s="102"/>
      <c r="BH13" s="102"/>
      <c r="BI13" s="102"/>
      <c r="BJ13" s="102"/>
      <c r="BK13" s="102"/>
      <c r="BL13" s="102"/>
      <c r="BM13" s="105"/>
      <c r="BN13" s="105"/>
      <c r="BO13" s="105"/>
      <c r="BP13" s="102"/>
      <c r="BQ13" s="102"/>
      <c r="BR13" s="102"/>
      <c r="BS13" s="102"/>
      <c r="BT13" s="102"/>
      <c r="BU13" s="102"/>
      <c r="BV13" s="102"/>
      <c r="BW13" s="102"/>
    </row>
    <row r="14" spans="1:75" ht="20.100000000000001" customHeight="1">
      <c r="C14" s="98"/>
      <c r="D14" s="98"/>
      <c r="E14" s="98"/>
      <c r="F14" s="98"/>
      <c r="G14" s="98"/>
      <c r="H14" s="98"/>
      <c r="I14" s="98"/>
      <c r="J14" s="98"/>
      <c r="K14" s="98"/>
      <c r="L14" s="98"/>
      <c r="M14" s="98"/>
      <c r="N14" s="98"/>
      <c r="O14" s="98"/>
      <c r="P14" s="98"/>
      <c r="Q14" s="194"/>
      <c r="R14" s="194"/>
      <c r="S14" s="194"/>
      <c r="T14" s="194"/>
      <c r="U14" s="194"/>
      <c r="V14" s="195"/>
      <c r="W14" s="195"/>
      <c r="X14" s="195"/>
      <c r="Y14" s="195"/>
      <c r="Z14" s="195"/>
      <c r="AA14" s="195"/>
      <c r="AB14" s="195"/>
      <c r="AC14" s="195"/>
      <c r="AD14" s="195"/>
      <c r="AE14" s="195"/>
      <c r="AF14" s="195"/>
      <c r="AG14" s="195"/>
      <c r="AH14" s="195"/>
      <c r="AI14" s="195"/>
      <c r="AJ14" s="195"/>
      <c r="AK14" s="195"/>
      <c r="AL14" s="195"/>
      <c r="AM14" s="195"/>
      <c r="AN14" s="120"/>
      <c r="AP14" s="98"/>
      <c r="AQ14" s="98"/>
      <c r="AR14" s="98"/>
      <c r="AS14" s="98"/>
      <c r="AT14" s="98"/>
      <c r="AU14" s="98"/>
      <c r="AV14" s="98"/>
      <c r="AW14" s="98"/>
      <c r="BD14" s="102"/>
      <c r="BE14" s="102"/>
      <c r="BF14" s="102"/>
      <c r="BG14" s="102"/>
      <c r="BH14" s="102"/>
      <c r="BI14" s="102"/>
      <c r="BJ14" s="102"/>
      <c r="BK14" s="102"/>
      <c r="BL14" s="102"/>
      <c r="BM14" s="105"/>
      <c r="BN14" s="105"/>
      <c r="BO14" s="105"/>
      <c r="BP14" s="102"/>
      <c r="BQ14" s="102"/>
      <c r="BR14" s="102"/>
      <c r="BS14" s="102"/>
      <c r="BT14" s="102"/>
      <c r="BU14" s="102"/>
      <c r="BV14" s="102"/>
      <c r="BW14" s="102"/>
    </row>
    <row r="15" spans="1:75" ht="20.100000000000001" customHeight="1">
      <c r="C15" s="98"/>
      <c r="D15" s="98"/>
      <c r="E15" s="98"/>
      <c r="F15" s="98"/>
      <c r="G15" s="98"/>
      <c r="H15" s="98"/>
      <c r="I15" s="98"/>
      <c r="J15" s="98"/>
      <c r="K15" s="98"/>
      <c r="L15" s="98"/>
      <c r="M15" s="98"/>
      <c r="N15" s="98"/>
      <c r="O15" s="98"/>
      <c r="P15" s="98"/>
      <c r="Q15" s="194" t="s">
        <v>6</v>
      </c>
      <c r="R15" s="194"/>
      <c r="S15" s="194"/>
      <c r="T15" s="194"/>
      <c r="U15" s="194"/>
      <c r="V15" s="195"/>
      <c r="W15" s="195"/>
      <c r="X15" s="195"/>
      <c r="Y15" s="195"/>
      <c r="Z15" s="195"/>
      <c r="AA15" s="195"/>
      <c r="AB15" s="195"/>
      <c r="AC15" s="195"/>
      <c r="AD15" s="195"/>
      <c r="AE15" s="195"/>
      <c r="AF15" s="195"/>
      <c r="AG15" s="195"/>
      <c r="AH15" s="195"/>
      <c r="AI15" s="195"/>
      <c r="AJ15" s="195"/>
      <c r="AK15" s="195"/>
      <c r="AL15" s="195"/>
      <c r="AM15" s="195"/>
      <c r="AN15" s="118" t="str">
        <f>IF(COUNTA(V15)=1,"〇","×")</f>
        <v>×</v>
      </c>
      <c r="AO15" s="119" t="s">
        <v>24</v>
      </c>
      <c r="AP15" s="98"/>
      <c r="AQ15" s="98"/>
      <c r="AR15" s="98"/>
      <c r="AS15" s="98"/>
      <c r="AT15" s="98"/>
      <c r="AU15" s="98"/>
      <c r="AV15" s="98"/>
      <c r="AW15" s="98"/>
      <c r="BD15" s="102"/>
      <c r="BE15" s="102"/>
      <c r="BF15" s="102"/>
      <c r="BG15" s="102"/>
      <c r="BH15" s="102"/>
      <c r="BI15" s="102"/>
      <c r="BJ15" s="102"/>
      <c r="BK15" s="102"/>
      <c r="BL15" s="102"/>
      <c r="BM15" s="105"/>
      <c r="BN15" s="105"/>
      <c r="BO15" s="105"/>
      <c r="BP15" s="102"/>
      <c r="BQ15" s="102"/>
      <c r="BR15" s="102"/>
      <c r="BS15" s="102"/>
      <c r="BT15" s="102"/>
      <c r="BU15" s="102"/>
      <c r="BV15" s="102"/>
      <c r="BW15" s="102"/>
    </row>
    <row r="16" spans="1:75" ht="20.100000000000001" customHeight="1">
      <c r="C16" s="98"/>
      <c r="D16" s="98"/>
      <c r="E16" s="98"/>
      <c r="F16" s="98"/>
      <c r="G16" s="98"/>
      <c r="H16" s="98"/>
      <c r="I16" s="98"/>
      <c r="J16" s="98"/>
      <c r="K16" s="98"/>
      <c r="L16" s="98"/>
      <c r="M16" s="98"/>
      <c r="N16" s="98"/>
      <c r="O16" s="98"/>
      <c r="P16" s="98"/>
      <c r="Q16" s="194"/>
      <c r="R16" s="194"/>
      <c r="S16" s="194"/>
      <c r="T16" s="194"/>
      <c r="U16" s="194"/>
      <c r="V16" s="195"/>
      <c r="W16" s="195"/>
      <c r="X16" s="195"/>
      <c r="Y16" s="195"/>
      <c r="Z16" s="195"/>
      <c r="AA16" s="195"/>
      <c r="AB16" s="195"/>
      <c r="AC16" s="195"/>
      <c r="AD16" s="195"/>
      <c r="AE16" s="195"/>
      <c r="AF16" s="195"/>
      <c r="AG16" s="195"/>
      <c r="AH16" s="195"/>
      <c r="AI16" s="195"/>
      <c r="AJ16" s="195"/>
      <c r="AK16" s="195"/>
      <c r="AL16" s="195"/>
      <c r="AM16" s="195"/>
      <c r="AN16" s="120"/>
      <c r="AP16" s="98"/>
      <c r="AQ16" s="98"/>
      <c r="AR16" s="98"/>
      <c r="AS16" s="98"/>
      <c r="AT16" s="98"/>
      <c r="AU16" s="98"/>
      <c r="AV16" s="98"/>
      <c r="AW16" s="98"/>
      <c r="BD16" s="102"/>
      <c r="BE16" s="102"/>
      <c r="BF16" s="102"/>
      <c r="BG16" s="102"/>
      <c r="BH16" s="102"/>
      <c r="BI16" s="102"/>
      <c r="BJ16" s="102"/>
      <c r="BK16" s="102"/>
      <c r="BL16" s="102"/>
      <c r="BM16" s="105"/>
      <c r="BN16" s="105"/>
      <c r="BO16" s="105"/>
      <c r="BP16" s="102"/>
      <c r="BQ16" s="102"/>
      <c r="BR16" s="102"/>
      <c r="BS16" s="102"/>
      <c r="BT16" s="102"/>
      <c r="BU16" s="102"/>
      <c r="BV16" s="102"/>
      <c r="BW16" s="102"/>
    </row>
    <row r="17" spans="1:75" ht="20.100000000000001" customHeight="1">
      <c r="C17" s="98"/>
      <c r="D17" s="98"/>
      <c r="E17" s="98"/>
      <c r="F17" s="98"/>
      <c r="G17" s="98"/>
      <c r="H17" s="98"/>
      <c r="I17" s="98"/>
      <c r="J17" s="98"/>
      <c r="K17" s="98"/>
      <c r="L17" s="98"/>
      <c r="M17" s="98"/>
      <c r="N17" s="98"/>
      <c r="O17" s="98"/>
      <c r="P17" s="98"/>
      <c r="Q17" s="194" t="s">
        <v>7</v>
      </c>
      <c r="R17" s="194"/>
      <c r="S17" s="194"/>
      <c r="T17" s="194"/>
      <c r="U17" s="194"/>
      <c r="V17" s="196"/>
      <c r="W17" s="196"/>
      <c r="X17" s="196"/>
      <c r="Y17" s="196"/>
      <c r="Z17" s="196"/>
      <c r="AA17" s="194" t="s">
        <v>104</v>
      </c>
      <c r="AB17" s="194"/>
      <c r="AC17" s="194"/>
      <c r="AD17" s="194"/>
      <c r="AE17" s="194"/>
      <c r="AF17" s="197"/>
      <c r="AG17" s="197"/>
      <c r="AH17" s="197"/>
      <c r="AI17" s="197"/>
      <c r="AJ17" s="197"/>
      <c r="AK17" s="197"/>
      <c r="AL17" s="197"/>
      <c r="AM17" s="197"/>
      <c r="AN17" s="118" t="str">
        <f>IF(COUNTA(V17)=1,"〇","×")</f>
        <v>×</v>
      </c>
      <c r="AO17" s="119" t="s">
        <v>25</v>
      </c>
      <c r="AP17" s="98"/>
      <c r="AQ17" s="98"/>
      <c r="AR17" s="98"/>
      <c r="AS17" s="98"/>
      <c r="AT17" s="98"/>
      <c r="AU17" s="98"/>
      <c r="AV17" s="98"/>
      <c r="AW17" s="98"/>
      <c r="BD17" s="102"/>
      <c r="BE17" s="102"/>
      <c r="BF17" s="102"/>
      <c r="BG17" s="102"/>
      <c r="BH17" s="102"/>
      <c r="BI17" s="102"/>
      <c r="BJ17" s="102"/>
      <c r="BK17" s="102"/>
      <c r="BL17" s="102"/>
      <c r="BM17" s="105"/>
      <c r="BN17" s="105"/>
      <c r="BO17" s="105"/>
      <c r="BP17" s="102"/>
      <c r="BQ17" s="102"/>
      <c r="BR17" s="102"/>
      <c r="BS17" s="102"/>
      <c r="BT17" s="102"/>
      <c r="BU17" s="102"/>
      <c r="BV17" s="102"/>
      <c r="BW17" s="102"/>
    </row>
    <row r="18" spans="1:75" ht="20.100000000000001" customHeight="1">
      <c r="C18" s="98"/>
      <c r="D18" s="98"/>
      <c r="E18" s="98"/>
      <c r="F18" s="98"/>
      <c r="G18" s="98"/>
      <c r="H18" s="98"/>
      <c r="I18" s="98"/>
      <c r="J18" s="98"/>
      <c r="K18" s="98"/>
      <c r="L18" s="98"/>
      <c r="M18" s="98"/>
      <c r="N18" s="98"/>
      <c r="O18" s="98"/>
      <c r="P18" s="98"/>
      <c r="Q18" s="194"/>
      <c r="R18" s="194"/>
      <c r="S18" s="194"/>
      <c r="T18" s="194"/>
      <c r="U18" s="194"/>
      <c r="V18" s="196"/>
      <c r="W18" s="196"/>
      <c r="X18" s="196"/>
      <c r="Y18" s="196"/>
      <c r="Z18" s="196"/>
      <c r="AA18" s="194"/>
      <c r="AB18" s="194"/>
      <c r="AC18" s="194"/>
      <c r="AD18" s="194"/>
      <c r="AE18" s="194"/>
      <c r="AF18" s="197"/>
      <c r="AG18" s="197"/>
      <c r="AH18" s="197"/>
      <c r="AI18" s="197"/>
      <c r="AJ18" s="197"/>
      <c r="AK18" s="197"/>
      <c r="AL18" s="197"/>
      <c r="AM18" s="197"/>
      <c r="AN18" s="118" t="str">
        <f>IF(COUNTA(AF17)=1,"〇","×")</f>
        <v>×</v>
      </c>
      <c r="AO18" s="119" t="s">
        <v>26</v>
      </c>
      <c r="AP18" s="98"/>
      <c r="AQ18" s="98"/>
      <c r="AR18" s="98"/>
      <c r="AS18" s="98"/>
      <c r="AT18" s="98"/>
      <c r="AU18" s="98"/>
      <c r="AV18" s="98"/>
      <c r="AW18" s="98"/>
    </row>
    <row r="19" spans="1:75" ht="20.100000000000001" customHeight="1">
      <c r="C19" s="98"/>
      <c r="D19" s="98"/>
      <c r="E19" s="98"/>
      <c r="F19" s="98"/>
      <c r="G19" s="98"/>
      <c r="H19" s="98"/>
      <c r="I19" s="98"/>
      <c r="J19" s="98"/>
      <c r="K19" s="98"/>
      <c r="L19" s="98"/>
      <c r="M19" s="98"/>
      <c r="N19" s="98"/>
      <c r="O19" s="98"/>
      <c r="P19" s="98"/>
      <c r="Q19" s="194" t="s">
        <v>9</v>
      </c>
      <c r="R19" s="194"/>
      <c r="S19" s="194"/>
      <c r="T19" s="194"/>
      <c r="U19" s="194"/>
      <c r="V19" s="194" t="s">
        <v>105</v>
      </c>
      <c r="W19" s="194"/>
      <c r="X19" s="194"/>
      <c r="Y19" s="194"/>
      <c r="Z19" s="197"/>
      <c r="AA19" s="197"/>
      <c r="AB19" s="197"/>
      <c r="AC19" s="197"/>
      <c r="AD19" s="197"/>
      <c r="AE19" s="197"/>
      <c r="AF19" s="197"/>
      <c r="AG19" s="197"/>
      <c r="AH19" s="197"/>
      <c r="AI19" s="197"/>
      <c r="AJ19" s="197"/>
      <c r="AK19" s="197"/>
      <c r="AL19" s="197"/>
      <c r="AM19" s="197"/>
      <c r="AN19" s="118" t="str">
        <f>IF(COUNTA(Z19)=1,"〇","×")</f>
        <v>×</v>
      </c>
      <c r="AO19" s="119" t="s">
        <v>27</v>
      </c>
      <c r="AP19" s="98"/>
      <c r="AQ19" s="98"/>
      <c r="AR19" s="98"/>
      <c r="AS19" s="98"/>
      <c r="AT19" s="98"/>
      <c r="AU19" s="98"/>
      <c r="AV19" s="98"/>
      <c r="AW19" s="98"/>
    </row>
    <row r="20" spans="1:75" ht="20.100000000000001" customHeight="1">
      <c r="C20" s="98"/>
      <c r="D20" s="98"/>
      <c r="E20" s="98"/>
      <c r="F20" s="98"/>
      <c r="G20" s="98"/>
      <c r="H20" s="98"/>
      <c r="I20" s="98"/>
      <c r="J20" s="98"/>
      <c r="K20" s="98"/>
      <c r="L20" s="98"/>
      <c r="M20" s="98"/>
      <c r="N20" s="98"/>
      <c r="O20" s="98"/>
      <c r="P20" s="98"/>
      <c r="Q20" s="194"/>
      <c r="R20" s="194"/>
      <c r="S20" s="194"/>
      <c r="T20" s="194"/>
      <c r="U20" s="194"/>
      <c r="V20" s="194"/>
      <c r="W20" s="194"/>
      <c r="X20" s="194"/>
      <c r="Y20" s="194"/>
      <c r="Z20" s="197"/>
      <c r="AA20" s="197"/>
      <c r="AB20" s="197"/>
      <c r="AC20" s="197"/>
      <c r="AD20" s="197"/>
      <c r="AE20" s="197"/>
      <c r="AF20" s="197"/>
      <c r="AG20" s="197"/>
      <c r="AH20" s="197"/>
      <c r="AI20" s="197"/>
      <c r="AJ20" s="197"/>
      <c r="AK20" s="197"/>
      <c r="AL20" s="197"/>
      <c r="AM20" s="197"/>
      <c r="AN20" s="121"/>
      <c r="AO20" s="119"/>
      <c r="AP20" s="98"/>
      <c r="AQ20" s="98"/>
      <c r="AR20" s="98"/>
      <c r="AS20" s="98"/>
      <c r="AT20" s="98"/>
      <c r="AU20" s="98"/>
      <c r="AV20" s="98"/>
      <c r="AW20" s="98"/>
    </row>
    <row r="21" spans="1:75" ht="20.100000000000001" customHeight="1">
      <c r="C21" s="98"/>
      <c r="D21" s="98"/>
      <c r="E21" s="98"/>
      <c r="F21" s="98"/>
      <c r="G21" s="98"/>
      <c r="H21" s="98"/>
      <c r="I21" s="98"/>
      <c r="J21" s="98"/>
      <c r="K21" s="98"/>
      <c r="L21" s="98"/>
      <c r="M21" s="98"/>
      <c r="N21" s="98"/>
      <c r="O21" s="98"/>
      <c r="P21" s="98"/>
      <c r="Q21" s="194"/>
      <c r="R21" s="194"/>
      <c r="S21" s="194"/>
      <c r="T21" s="194"/>
      <c r="U21" s="194"/>
      <c r="V21" s="194" t="s">
        <v>10</v>
      </c>
      <c r="W21" s="194"/>
      <c r="X21" s="194"/>
      <c r="Y21" s="194"/>
      <c r="Z21" s="198"/>
      <c r="AA21" s="198"/>
      <c r="AB21" s="198"/>
      <c r="AC21" s="198"/>
      <c r="AD21" s="198"/>
      <c r="AE21" s="198"/>
      <c r="AF21" s="198"/>
      <c r="AG21" s="198"/>
      <c r="AH21" s="198"/>
      <c r="AI21" s="198"/>
      <c r="AJ21" s="198"/>
      <c r="AK21" s="198"/>
      <c r="AL21" s="198"/>
      <c r="AM21" s="198"/>
      <c r="AN21" s="118" t="str">
        <f>IF(COUNTA(Z21)=1,"〇","×")</f>
        <v>×</v>
      </c>
      <c r="AO21" s="119" t="s">
        <v>28</v>
      </c>
      <c r="AP21" s="98"/>
      <c r="AQ21" s="98"/>
      <c r="AR21" s="98"/>
      <c r="AS21" s="98"/>
      <c r="AT21" s="98"/>
      <c r="AU21" s="98"/>
      <c r="AV21" s="98"/>
      <c r="AW21" s="98"/>
    </row>
    <row r="22" spans="1:75" ht="20.100000000000001" customHeight="1">
      <c r="C22" s="98"/>
      <c r="D22" s="98"/>
      <c r="E22" s="98"/>
      <c r="F22" s="98"/>
      <c r="G22" s="98"/>
      <c r="H22" s="98"/>
      <c r="I22" s="98"/>
      <c r="J22" s="98"/>
      <c r="K22" s="98"/>
      <c r="L22" s="98"/>
      <c r="M22" s="98"/>
      <c r="N22" s="98"/>
      <c r="O22" s="98"/>
      <c r="P22" s="98"/>
      <c r="Q22" s="194"/>
      <c r="R22" s="194"/>
      <c r="S22" s="194"/>
      <c r="T22" s="194"/>
      <c r="U22" s="194"/>
      <c r="V22" s="194"/>
      <c r="W22" s="194"/>
      <c r="X22" s="194"/>
      <c r="Y22" s="194"/>
      <c r="Z22" s="198"/>
      <c r="AA22" s="198"/>
      <c r="AB22" s="198"/>
      <c r="AC22" s="198"/>
      <c r="AD22" s="198"/>
      <c r="AE22" s="198"/>
      <c r="AF22" s="198"/>
      <c r="AG22" s="198"/>
      <c r="AH22" s="198"/>
      <c r="AI22" s="198"/>
      <c r="AJ22" s="198"/>
      <c r="AK22" s="198"/>
      <c r="AL22" s="198"/>
      <c r="AM22" s="198"/>
      <c r="AN22" s="121"/>
      <c r="AO22" s="119"/>
      <c r="AP22" s="98"/>
      <c r="AQ22" s="98"/>
      <c r="AR22" s="98"/>
      <c r="AS22" s="98"/>
      <c r="AT22" s="98"/>
      <c r="AU22" s="98"/>
      <c r="AV22" s="98"/>
      <c r="AW22" s="98"/>
    </row>
    <row r="23" spans="1:75" ht="20.100000000000001" customHeight="1">
      <c r="C23" s="98"/>
      <c r="D23" s="98"/>
      <c r="E23" s="98"/>
      <c r="F23" s="98"/>
      <c r="G23" s="98"/>
      <c r="H23" s="98"/>
      <c r="I23" s="98"/>
      <c r="J23" s="98"/>
      <c r="K23" s="98"/>
      <c r="L23" s="98"/>
      <c r="M23" s="98"/>
      <c r="N23" s="98"/>
      <c r="O23" s="98"/>
      <c r="P23" s="98"/>
      <c r="Q23" s="194"/>
      <c r="R23" s="194"/>
      <c r="S23" s="194"/>
      <c r="T23" s="194"/>
      <c r="U23" s="194"/>
      <c r="V23" s="194" t="s">
        <v>106</v>
      </c>
      <c r="W23" s="194"/>
      <c r="X23" s="194"/>
      <c r="Y23" s="194"/>
      <c r="Z23" s="199"/>
      <c r="AA23" s="196"/>
      <c r="AB23" s="196"/>
      <c r="AC23" s="196"/>
      <c r="AD23" s="196"/>
      <c r="AE23" s="196"/>
      <c r="AF23" s="196"/>
      <c r="AG23" s="196"/>
      <c r="AH23" s="196"/>
      <c r="AI23" s="196"/>
      <c r="AJ23" s="196"/>
      <c r="AK23" s="196"/>
      <c r="AL23" s="196"/>
      <c r="AM23" s="196"/>
      <c r="AN23" s="118" t="str">
        <f>IF(COUNTA(Z23)=1,"〇","×")</f>
        <v>×</v>
      </c>
      <c r="AO23" s="119" t="s">
        <v>107</v>
      </c>
      <c r="AP23" s="98"/>
      <c r="AQ23" s="98"/>
      <c r="AR23" s="98"/>
      <c r="AS23" s="98"/>
      <c r="AT23" s="98"/>
      <c r="AU23" s="98"/>
      <c r="AV23" s="98"/>
      <c r="AW23" s="98"/>
    </row>
    <row r="24" spans="1:75" ht="20.100000000000001" customHeight="1">
      <c r="C24" s="98"/>
      <c r="D24" s="98"/>
      <c r="E24" s="98"/>
      <c r="F24" s="98"/>
      <c r="G24" s="98"/>
      <c r="H24" s="98"/>
      <c r="I24" s="98"/>
      <c r="J24" s="98"/>
      <c r="K24" s="98"/>
      <c r="L24" s="98"/>
      <c r="M24" s="98"/>
      <c r="N24" s="98"/>
      <c r="O24" s="98"/>
      <c r="P24" s="98"/>
      <c r="Q24" s="194"/>
      <c r="R24" s="194"/>
      <c r="S24" s="194"/>
      <c r="T24" s="194"/>
      <c r="U24" s="194"/>
      <c r="V24" s="194"/>
      <c r="W24" s="194"/>
      <c r="X24" s="194"/>
      <c r="Y24" s="194"/>
      <c r="Z24" s="196"/>
      <c r="AA24" s="196"/>
      <c r="AB24" s="196"/>
      <c r="AC24" s="196"/>
      <c r="AD24" s="196"/>
      <c r="AE24" s="196"/>
      <c r="AF24" s="196"/>
      <c r="AG24" s="196"/>
      <c r="AH24" s="196"/>
      <c r="AI24" s="196"/>
      <c r="AJ24" s="196"/>
      <c r="AK24" s="196"/>
      <c r="AL24" s="196"/>
      <c r="AM24" s="196"/>
      <c r="AN24" s="122"/>
    </row>
    <row r="25" spans="1:75" ht="35.1" customHeight="1">
      <c r="C25" s="98"/>
      <c r="D25" s="98"/>
      <c r="E25" s="98"/>
      <c r="F25" s="98"/>
      <c r="G25" s="98"/>
      <c r="H25" s="98"/>
      <c r="I25" s="98"/>
      <c r="J25" s="98"/>
      <c r="K25" s="98"/>
      <c r="L25" s="98"/>
      <c r="M25" s="98"/>
      <c r="N25" s="98"/>
      <c r="O25" s="98"/>
      <c r="P25" s="98"/>
      <c r="Q25" s="200" t="s">
        <v>108</v>
      </c>
      <c r="R25" s="201"/>
      <c r="S25" s="201"/>
      <c r="T25" s="201"/>
      <c r="U25" s="202"/>
      <c r="V25" s="194" t="s">
        <v>109</v>
      </c>
      <c r="W25" s="194"/>
      <c r="X25" s="194"/>
      <c r="Y25" s="194"/>
      <c r="Z25" s="206"/>
      <c r="AA25" s="206"/>
      <c r="AB25" s="206"/>
      <c r="AC25" s="206"/>
      <c r="AD25" s="206"/>
      <c r="AE25" s="206"/>
      <c r="AF25" s="206"/>
      <c r="AG25" s="206"/>
      <c r="AH25" s="206"/>
      <c r="AI25" s="206"/>
      <c r="AJ25" s="206"/>
      <c r="AK25" s="206"/>
      <c r="AL25" s="206"/>
      <c r="AM25" s="206"/>
      <c r="AN25" s="118" t="str">
        <f>IF(COUNTA(Z25)=1,"〇","×")</f>
        <v>×</v>
      </c>
      <c r="AO25" s="119" t="s">
        <v>110</v>
      </c>
    </row>
    <row r="26" spans="1:75" ht="35.1" customHeight="1">
      <c r="C26" s="98"/>
      <c r="D26" s="98"/>
      <c r="E26" s="98"/>
      <c r="F26" s="98"/>
      <c r="G26" s="98"/>
      <c r="H26" s="98"/>
      <c r="I26" s="98"/>
      <c r="J26" s="98"/>
      <c r="K26" s="98"/>
      <c r="L26" s="98"/>
      <c r="M26" s="98"/>
      <c r="N26" s="98"/>
      <c r="O26" s="98"/>
      <c r="P26" s="98"/>
      <c r="Q26" s="203"/>
      <c r="R26" s="204"/>
      <c r="S26" s="204"/>
      <c r="T26" s="204"/>
      <c r="U26" s="205"/>
      <c r="V26" s="194" t="s">
        <v>111</v>
      </c>
      <c r="W26" s="194"/>
      <c r="X26" s="194"/>
      <c r="Y26" s="194"/>
      <c r="Z26" s="206"/>
      <c r="AA26" s="206"/>
      <c r="AB26" s="206"/>
      <c r="AC26" s="206"/>
      <c r="AD26" s="206"/>
      <c r="AE26" s="206"/>
      <c r="AF26" s="206"/>
      <c r="AG26" s="206"/>
      <c r="AH26" s="206"/>
      <c r="AI26" s="206"/>
      <c r="AJ26" s="206"/>
      <c r="AK26" s="206"/>
      <c r="AL26" s="206"/>
      <c r="AM26" s="206"/>
      <c r="AN26" s="118" t="str">
        <f>IF(COUNTA(Z26)=1,"〇","×")</f>
        <v>×</v>
      </c>
      <c r="AO26" s="119" t="s">
        <v>112</v>
      </c>
    </row>
    <row r="27" spans="1:75" ht="35.1" customHeight="1">
      <c r="C27" s="98"/>
      <c r="D27" s="98"/>
      <c r="E27" s="98"/>
      <c r="F27" s="98"/>
      <c r="G27" s="98"/>
      <c r="H27" s="98"/>
      <c r="I27" s="98"/>
      <c r="J27" s="98"/>
      <c r="K27" s="98"/>
      <c r="L27" s="98"/>
      <c r="M27" s="98"/>
      <c r="N27" s="98"/>
      <c r="O27" s="98"/>
      <c r="P27" s="98"/>
      <c r="Q27" s="123"/>
      <c r="R27" s="123"/>
      <c r="S27" s="123"/>
      <c r="T27" s="123"/>
      <c r="U27" s="123"/>
      <c r="V27" s="123"/>
      <c r="W27" s="123"/>
      <c r="X27" s="123"/>
      <c r="Y27" s="123"/>
      <c r="Z27" s="124"/>
      <c r="AA27" s="124"/>
      <c r="AB27" s="124"/>
      <c r="AC27" s="124"/>
      <c r="AD27" s="124"/>
      <c r="AE27" s="124"/>
      <c r="AF27" s="124"/>
      <c r="AG27" s="124"/>
      <c r="AH27" s="124"/>
      <c r="AI27" s="124"/>
      <c r="AJ27" s="124"/>
      <c r="AK27" s="124"/>
      <c r="AL27" s="124"/>
      <c r="AM27" s="124"/>
      <c r="AN27" s="103"/>
      <c r="AO27" s="119"/>
    </row>
    <row r="28" spans="1:75" ht="30" customHeight="1">
      <c r="C28" s="98"/>
      <c r="D28" s="98"/>
      <c r="E28" s="98"/>
      <c r="F28" s="98"/>
      <c r="G28" s="98"/>
      <c r="H28" s="98"/>
      <c r="I28" s="98"/>
      <c r="J28" s="98"/>
      <c r="K28" s="98"/>
      <c r="L28" s="98"/>
      <c r="M28" s="98"/>
      <c r="N28" s="98"/>
      <c r="O28" s="98"/>
      <c r="P28" s="98"/>
      <c r="Q28" s="124"/>
      <c r="R28" s="124"/>
      <c r="S28" s="124"/>
      <c r="T28" s="124"/>
      <c r="U28" s="124"/>
      <c r="V28" s="124"/>
      <c r="W28" s="124"/>
      <c r="X28" s="124"/>
      <c r="Y28" s="124"/>
      <c r="Z28" s="98"/>
      <c r="AA28" s="98"/>
      <c r="AB28" s="98"/>
      <c r="AC28" s="98"/>
      <c r="AD28" s="98"/>
      <c r="AE28" s="98"/>
      <c r="AF28" s="98"/>
      <c r="AG28" s="98"/>
      <c r="AH28" s="98"/>
      <c r="AI28" s="98"/>
      <c r="AJ28" s="98"/>
      <c r="AK28" s="98"/>
      <c r="AL28" s="98"/>
      <c r="AM28" s="98"/>
      <c r="AN28" s="122"/>
    </row>
    <row r="29" spans="1:75" ht="75" customHeight="1">
      <c r="A29" s="211" t="s">
        <v>113</v>
      </c>
      <c r="B29" s="211"/>
      <c r="C29" s="211"/>
      <c r="D29" s="211"/>
      <c r="E29" s="211"/>
      <c r="F29" s="211"/>
      <c r="G29" s="211"/>
      <c r="H29" s="211"/>
      <c r="I29" s="212" t="str">
        <f>IF(AN2="〇",N30*40,"")</f>
        <v/>
      </c>
      <c r="J29" s="212"/>
      <c r="K29" s="212"/>
      <c r="L29" s="212"/>
      <c r="M29" s="212"/>
      <c r="N29" s="212"/>
      <c r="O29" s="212"/>
      <c r="P29" s="212"/>
      <c r="Q29" s="212"/>
      <c r="R29" s="212"/>
      <c r="S29" s="212"/>
      <c r="T29" s="212"/>
      <c r="U29" s="212"/>
      <c r="V29" s="212"/>
      <c r="W29" s="212"/>
      <c r="X29" s="212"/>
      <c r="AL29" s="102"/>
      <c r="AM29" s="102"/>
      <c r="AN29" s="125"/>
      <c r="AO29" s="126"/>
    </row>
    <row r="30" spans="1:75" s="127" customFormat="1" ht="30" customHeight="1">
      <c r="C30" s="128"/>
      <c r="D30" s="128"/>
      <c r="E30" s="129"/>
      <c r="F30" s="129"/>
      <c r="G30" s="130"/>
      <c r="J30" s="131"/>
      <c r="K30" s="131"/>
      <c r="L30" s="131"/>
      <c r="M30" s="132"/>
      <c r="N30" s="213"/>
      <c r="O30" s="213"/>
      <c r="P30" s="213"/>
      <c r="Q30" s="213"/>
      <c r="R30" s="214"/>
      <c r="S30" s="214"/>
      <c r="T30" s="215"/>
      <c r="U30" s="215"/>
      <c r="V30" s="133"/>
      <c r="X30" s="131"/>
      <c r="AN30" s="104"/>
      <c r="AO30" s="134"/>
    </row>
    <row r="31" spans="1:75" ht="30" customHeight="1">
      <c r="C31" s="135"/>
      <c r="D31" s="135"/>
      <c r="E31" s="136"/>
      <c r="F31" s="136"/>
      <c r="G31" s="136"/>
      <c r="H31" s="136"/>
      <c r="I31" s="136"/>
      <c r="J31" s="137"/>
      <c r="K31" s="138"/>
      <c r="L31" s="139"/>
      <c r="M31" s="139"/>
      <c r="N31" s="139"/>
      <c r="O31" s="139"/>
      <c r="P31" s="139"/>
      <c r="Q31" s="139"/>
      <c r="R31" s="139"/>
      <c r="S31" s="139"/>
      <c r="T31" s="139"/>
      <c r="U31" s="139"/>
      <c r="V31" s="140"/>
      <c r="W31" s="140"/>
      <c r="X31" s="140"/>
      <c r="Y31" s="140"/>
      <c r="Z31" s="140"/>
      <c r="AA31" s="140"/>
      <c r="AB31" s="140"/>
      <c r="AC31" s="140"/>
      <c r="AD31" s="140"/>
      <c r="AE31" s="140"/>
      <c r="AF31" s="140"/>
      <c r="AG31" s="140"/>
      <c r="AH31" s="140"/>
      <c r="AI31" s="140"/>
      <c r="AJ31" s="140"/>
      <c r="AK31" s="140"/>
      <c r="AL31" s="140"/>
      <c r="AM31" s="140"/>
      <c r="AN31" s="125"/>
      <c r="AO31" s="126"/>
    </row>
    <row r="32" spans="1:75" s="143" customFormat="1" ht="39.950000000000003" customHeight="1">
      <c r="A32" s="207" t="s">
        <v>114</v>
      </c>
      <c r="B32" s="207"/>
      <c r="C32" s="207"/>
      <c r="D32" s="207"/>
      <c r="E32" s="207"/>
      <c r="F32" s="207"/>
      <c r="G32" s="207"/>
      <c r="H32" s="207"/>
      <c r="I32" s="207"/>
      <c r="J32" s="207"/>
      <c r="K32" s="207"/>
      <c r="L32" s="207" t="s">
        <v>115</v>
      </c>
      <c r="M32" s="207"/>
      <c r="N32" s="207"/>
      <c r="O32" s="207"/>
      <c r="P32" s="207" t="s">
        <v>117</v>
      </c>
      <c r="Q32" s="207"/>
      <c r="R32" s="207"/>
      <c r="S32" s="207"/>
      <c r="T32" s="207" t="s">
        <v>117</v>
      </c>
      <c r="U32" s="207"/>
      <c r="V32" s="207"/>
      <c r="W32" s="207"/>
      <c r="X32" s="207" t="s">
        <v>118</v>
      </c>
      <c r="Y32" s="207"/>
      <c r="Z32" s="207"/>
      <c r="AA32" s="207"/>
      <c r="AB32" s="207" t="s">
        <v>118</v>
      </c>
      <c r="AC32" s="207"/>
      <c r="AD32" s="207"/>
      <c r="AE32" s="207"/>
      <c r="AF32" s="207" t="s">
        <v>117</v>
      </c>
      <c r="AG32" s="207"/>
      <c r="AH32" s="207"/>
      <c r="AI32" s="207"/>
      <c r="AJ32" s="207" t="s">
        <v>72</v>
      </c>
      <c r="AK32" s="207"/>
      <c r="AL32" s="207"/>
      <c r="AM32" s="207"/>
      <c r="AN32" s="141"/>
      <c r="AO32" s="142"/>
    </row>
    <row r="33" spans="1:41" s="143" customFormat="1" ht="75" customHeight="1">
      <c r="A33" s="209" t="s">
        <v>119</v>
      </c>
      <c r="B33" s="209"/>
      <c r="C33" s="209"/>
      <c r="D33" s="209"/>
      <c r="E33" s="209"/>
      <c r="F33" s="209"/>
      <c r="G33" s="209"/>
      <c r="H33" s="209"/>
      <c r="I33" s="209"/>
      <c r="J33" s="209"/>
      <c r="K33" s="209"/>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10"/>
      <c r="AL33" s="210"/>
      <c r="AM33" s="210"/>
      <c r="AN33" s="144" t="str">
        <f>IF(AJ33&gt;0,"〇","×")</f>
        <v>×</v>
      </c>
      <c r="AO33" s="145" t="s">
        <v>120</v>
      </c>
    </row>
    <row r="34" spans="1:41" s="143" customFormat="1" ht="35.1" customHeight="1">
      <c r="C34" s="146"/>
      <c r="D34" s="146"/>
      <c r="E34" s="146"/>
      <c r="F34" s="146"/>
      <c r="G34" s="146"/>
      <c r="H34" s="146"/>
      <c r="I34" s="146"/>
      <c r="J34" s="147"/>
      <c r="K34" s="147"/>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141"/>
      <c r="AO34" s="142"/>
    </row>
    <row r="35" spans="1:41" ht="35.1" customHeight="1" thickBot="1">
      <c r="C35" s="148"/>
      <c r="D35" s="148"/>
      <c r="E35" s="149"/>
      <c r="F35" s="149"/>
      <c r="G35" s="149"/>
      <c r="H35" s="149"/>
      <c r="I35" s="149"/>
      <c r="J35" s="149"/>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22"/>
    </row>
    <row r="36" spans="1:41" ht="9.9499999999999993" customHeight="1">
      <c r="A36" s="150"/>
      <c r="B36" s="151"/>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3"/>
      <c r="AN36" s="122"/>
    </row>
    <row r="37" spans="1:41" ht="24.95" customHeight="1">
      <c r="A37" s="217" t="s">
        <v>121</v>
      </c>
      <c r="B37" s="218"/>
      <c r="C37" s="218"/>
      <c r="D37" s="218"/>
      <c r="E37" s="218"/>
      <c r="F37" s="218"/>
      <c r="G37" s="219" t="s">
        <v>122</v>
      </c>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154"/>
      <c r="AN37" s="122"/>
    </row>
    <row r="38" spans="1:41" ht="24.95" customHeight="1">
      <c r="A38" s="217"/>
      <c r="B38" s="218"/>
      <c r="C38" s="218"/>
      <c r="D38" s="218"/>
      <c r="E38" s="218"/>
      <c r="F38" s="218"/>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154"/>
      <c r="AN38" s="122"/>
    </row>
    <row r="39" spans="1:41" ht="9.9499999999999993" customHeight="1">
      <c r="A39" s="155"/>
      <c r="B39" s="102"/>
      <c r="C39" s="156"/>
      <c r="D39" s="156"/>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8"/>
      <c r="AN39" s="122"/>
    </row>
    <row r="40" spans="1:41" ht="22.15" hidden="1" customHeight="1">
      <c r="A40" s="155"/>
      <c r="B40" s="102"/>
      <c r="C40" s="159"/>
      <c r="D40" s="157"/>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1"/>
      <c r="AK40" s="161"/>
      <c r="AL40" s="161"/>
      <c r="AM40" s="162"/>
      <c r="AO40" s="163"/>
    </row>
    <row r="41" spans="1:41" ht="24" hidden="1" customHeight="1">
      <c r="A41" s="155"/>
      <c r="B41" s="102"/>
      <c r="C41" s="159"/>
      <c r="D41" s="157"/>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1"/>
      <c r="AK41" s="161"/>
      <c r="AL41" s="161"/>
      <c r="AM41" s="162"/>
      <c r="AO41" s="163"/>
    </row>
    <row r="42" spans="1:41" s="127" customFormat="1" ht="34.5" customHeight="1">
      <c r="A42" s="164"/>
      <c r="B42" s="102"/>
      <c r="C42" s="165"/>
      <c r="D42" s="166"/>
      <c r="E42" s="220" t="s">
        <v>154</v>
      </c>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1"/>
      <c r="AN42" s="167" t="str">
        <f>IF(C42="〇","〇","×")</f>
        <v>×</v>
      </c>
      <c r="AO42" s="145" t="s">
        <v>123</v>
      </c>
    </row>
    <row r="43" spans="1:41" s="127" customFormat="1" ht="15" customHeight="1">
      <c r="A43" s="164"/>
      <c r="B43" s="102"/>
      <c r="C43" s="168"/>
      <c r="D43" s="166"/>
      <c r="E43" s="169"/>
      <c r="F43" s="170"/>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2"/>
      <c r="AK43" s="172"/>
      <c r="AL43" s="172"/>
      <c r="AM43" s="173"/>
      <c r="AN43" s="167"/>
      <c r="AO43" s="174"/>
    </row>
    <row r="44" spans="1:41" s="127" customFormat="1" ht="34.5" customHeight="1">
      <c r="A44" s="164"/>
      <c r="B44" s="102"/>
      <c r="C44" s="165"/>
      <c r="D44" s="166"/>
      <c r="E44" s="169" t="s">
        <v>170</v>
      </c>
      <c r="F44" s="169"/>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6"/>
      <c r="AK44" s="176"/>
      <c r="AL44" s="176"/>
      <c r="AM44" s="177"/>
      <c r="AN44" s="167" t="str">
        <f>IF(C44="〇","〇","×")</f>
        <v>×</v>
      </c>
      <c r="AO44" s="145" t="s">
        <v>123</v>
      </c>
    </row>
    <row r="45" spans="1:41" s="127" customFormat="1" ht="15" customHeight="1">
      <c r="A45" s="164"/>
      <c r="B45" s="102"/>
      <c r="C45" s="168"/>
      <c r="D45" s="166"/>
      <c r="E45" s="169"/>
      <c r="F45" s="170"/>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2"/>
      <c r="AK45" s="172"/>
      <c r="AL45" s="172"/>
      <c r="AM45" s="173"/>
      <c r="AN45" s="167"/>
      <c r="AO45" s="174"/>
    </row>
    <row r="46" spans="1:41" s="127" customFormat="1" ht="34.5" customHeight="1">
      <c r="A46" s="164"/>
      <c r="B46" s="102"/>
      <c r="C46" s="165"/>
      <c r="D46" s="166"/>
      <c r="E46" s="169" t="s">
        <v>171</v>
      </c>
      <c r="F46" s="169"/>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6"/>
      <c r="AK46" s="176"/>
      <c r="AL46" s="176"/>
      <c r="AM46" s="177"/>
      <c r="AN46" s="167" t="str">
        <f>IF(C46="〇","〇","×")</f>
        <v>×</v>
      </c>
      <c r="AO46" s="145" t="s">
        <v>123</v>
      </c>
    </row>
    <row r="47" spans="1:41" s="127" customFormat="1" ht="15" customHeight="1">
      <c r="A47" s="164"/>
      <c r="B47" s="102"/>
      <c r="C47" s="168"/>
      <c r="D47" s="166"/>
      <c r="E47" s="170"/>
      <c r="F47" s="170"/>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2"/>
      <c r="AK47" s="172"/>
      <c r="AL47" s="172"/>
      <c r="AM47" s="173"/>
      <c r="AN47" s="167"/>
      <c r="AO47" s="174"/>
    </row>
    <row r="48" spans="1:41" s="127" customFormat="1" ht="34.5" customHeight="1">
      <c r="A48" s="164"/>
      <c r="B48" s="102"/>
      <c r="C48" s="165"/>
      <c r="D48" s="166"/>
      <c r="E48" s="169" t="s">
        <v>124</v>
      </c>
      <c r="F48" s="170"/>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2"/>
      <c r="AK48" s="172"/>
      <c r="AL48" s="172"/>
      <c r="AM48" s="173"/>
      <c r="AN48" s="167" t="str">
        <f t="shared" ref="AN48:AN50" si="0">IF(C48="〇","〇","×")</f>
        <v>×</v>
      </c>
      <c r="AO48" s="145" t="s">
        <v>123</v>
      </c>
    </row>
    <row r="49" spans="1:41" s="127" customFormat="1" ht="15" customHeight="1">
      <c r="A49" s="164"/>
      <c r="B49" s="102"/>
      <c r="C49" s="168"/>
      <c r="D49" s="166"/>
      <c r="E49" s="170"/>
      <c r="F49" s="170"/>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2"/>
      <c r="AK49" s="172"/>
      <c r="AL49" s="172"/>
      <c r="AM49" s="173"/>
      <c r="AN49" s="167"/>
      <c r="AO49" s="174"/>
    </row>
    <row r="50" spans="1:41" s="127" customFormat="1" ht="34.5" customHeight="1">
      <c r="A50" s="164"/>
      <c r="B50" s="102"/>
      <c r="C50" s="165"/>
      <c r="D50" s="166"/>
      <c r="E50" s="169" t="s">
        <v>125</v>
      </c>
      <c r="F50" s="170"/>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2"/>
      <c r="AK50" s="172"/>
      <c r="AL50" s="172"/>
      <c r="AM50" s="173"/>
      <c r="AN50" s="167" t="str">
        <f t="shared" si="0"/>
        <v>×</v>
      </c>
      <c r="AO50" s="145" t="s">
        <v>123</v>
      </c>
    </row>
    <row r="51" spans="1:41" ht="15" customHeight="1" thickBot="1">
      <c r="A51" s="178"/>
      <c r="B51" s="179"/>
      <c r="C51" s="180"/>
      <c r="D51" s="181"/>
      <c r="E51" s="182"/>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c r="AI51" s="182"/>
      <c r="AJ51" s="183"/>
      <c r="AK51" s="183"/>
      <c r="AL51" s="183"/>
      <c r="AM51" s="184"/>
    </row>
    <row r="52" spans="1:41" ht="24.95" customHeight="1">
      <c r="C52" s="185"/>
      <c r="AN52" s="141">
        <f>COUNTA(AN3:AN51)</f>
        <v>18</v>
      </c>
    </row>
    <row r="53" spans="1:41" ht="24.95" customHeight="1">
      <c r="C53" s="186" t="s">
        <v>126</v>
      </c>
    </row>
    <row r="54" spans="1:41" ht="24.95" customHeight="1"/>
    <row r="55" spans="1:41" ht="24.95" customHeight="1"/>
    <row r="56" spans="1:41" ht="24.95" customHeight="1"/>
    <row r="57" spans="1:41" ht="24.95" customHeight="1"/>
    <row r="58" spans="1:41" ht="24.95" customHeight="1"/>
    <row r="59" spans="1:41" ht="24.95" customHeight="1"/>
    <row r="60" spans="1:41" ht="24.95" customHeight="1"/>
  </sheetData>
  <mergeCells count="56">
    <mergeCell ref="AJ33:AM33"/>
    <mergeCell ref="L34:AM34"/>
    <mergeCell ref="A37:F38"/>
    <mergeCell ref="G37:AL38"/>
    <mergeCell ref="E42:AM42"/>
    <mergeCell ref="A1:AM1"/>
    <mergeCell ref="AB32:AE32"/>
    <mergeCell ref="AF32:AI32"/>
    <mergeCell ref="AJ32:AM32"/>
    <mergeCell ref="A33:K33"/>
    <mergeCell ref="L33:O33"/>
    <mergeCell ref="P33:S33"/>
    <mergeCell ref="T33:W33"/>
    <mergeCell ref="X33:AA33"/>
    <mergeCell ref="AB33:AE33"/>
    <mergeCell ref="AF33:AI33"/>
    <mergeCell ref="A29:H29"/>
    <mergeCell ref="I29:X29"/>
    <mergeCell ref="N30:Q30"/>
    <mergeCell ref="R30:S30"/>
    <mergeCell ref="T30:U30"/>
    <mergeCell ref="A32:K32"/>
    <mergeCell ref="L32:O32"/>
    <mergeCell ref="P32:S32"/>
    <mergeCell ref="T32:W32"/>
    <mergeCell ref="X32:AA32"/>
    <mergeCell ref="Q25:U26"/>
    <mergeCell ref="V25:Y25"/>
    <mergeCell ref="Z25:AM25"/>
    <mergeCell ref="V26:Y26"/>
    <mergeCell ref="Z26:AM26"/>
    <mergeCell ref="Q17:U18"/>
    <mergeCell ref="V17:Z18"/>
    <mergeCell ref="AA17:AE18"/>
    <mergeCell ref="AF17:AM18"/>
    <mergeCell ref="Q19:U24"/>
    <mergeCell ref="V19:Y20"/>
    <mergeCell ref="Z19:AM20"/>
    <mergeCell ref="V21:Y22"/>
    <mergeCell ref="Z21:AM22"/>
    <mergeCell ref="V23:Y24"/>
    <mergeCell ref="Z23:AM24"/>
    <mergeCell ref="C10:AM10"/>
    <mergeCell ref="C11:AM11"/>
    <mergeCell ref="Q13:U14"/>
    <mergeCell ref="V13:AM14"/>
    <mergeCell ref="Q15:U16"/>
    <mergeCell ref="V15:AM16"/>
    <mergeCell ref="A3:AM5"/>
    <mergeCell ref="AC6:AD7"/>
    <mergeCell ref="AE6:AF7"/>
    <mergeCell ref="AG6:AG7"/>
    <mergeCell ref="AH6:AI7"/>
    <mergeCell ref="AJ6:AJ7"/>
    <mergeCell ref="AK6:AL7"/>
    <mergeCell ref="AM6:AM7"/>
  </mergeCells>
  <phoneticPr fontId="1"/>
  <dataValidations count="10">
    <dataValidation type="list" allowBlank="1" showInputMessage="1" showErrorMessage="1" sqref="C42 C44 C46 C48 C50" xr:uid="{00000000-0002-0000-0000-000000000000}">
      <formula1>$C$53</formula1>
    </dataValidation>
    <dataValidation type="whole" allowBlank="1" showInputMessage="1" showErrorMessage="1" promptTitle="申請日" prompt="申請日の日付（１～31）のいずれかを入力してください。" sqref="AK6:AL7" xr:uid="{00000000-0002-0000-0000-000001000000}">
      <formula1>1</formula1>
      <formula2>31</formula2>
    </dataValidation>
    <dataValidation allowBlank="1" showInputMessage="1" showErrorMessage="1" promptTitle="代表者の職名" prompt="代表者職名は、法人における役職名（（例）代表取締役、理事長等）を記入してください。" sqref="V17:Z18" xr:uid="{00000000-0002-0000-0000-000002000000}"/>
    <dataValidation allowBlank="1" showInputMessage="1" showErrorMessage="1" promptTitle="代表者の氏名" prompt="氏名は、法人代表者の氏名を正確に記入してください。（例）田中　太郎" sqref="AF17:AM18" xr:uid="{00000000-0002-0000-0000-000003000000}"/>
    <dataValidation allowBlank="1" showInputMessage="1" showErrorMessage="1" promptTitle="法人名称" prompt="法人の【正式名称】を入力してください。_x000a_例）社会福祉法人愛知県庁会" sqref="V13:AM14" xr:uid="{00000000-0002-0000-0000-000004000000}"/>
    <dataValidation allowBlank="1" showInputMessage="1" showErrorMessage="1" promptTitle="法人所在地" prompt="法人本部の所在地を正確に入力してください。_x000a_例）名古屋市中区三の丸三丁目１番２号　○○ビル１０１号" sqref="V15:AM16" xr:uid="{00000000-0002-0000-0000-000005000000}"/>
    <dataValidation allowBlank="1" showInputMessage="1" showErrorMessage="1" promptTitle="この申請の御担当の方の氏名" prompt="担当者の方の氏名を記入してください。_x000a_例）山田　次郎" sqref="Z19:AM20" xr:uid="{00000000-0002-0000-0000-000006000000}"/>
    <dataValidation allowBlank="1" showInputMessage="1" showErrorMessage="1" promptTitle="この申請の御担当の方の連絡先" prompt="担当の方と連絡が取れる電話番号を記入してください。_x000a_例）052-954-○○○○" sqref="Z21:AM22" xr:uid="{00000000-0002-0000-0000-000007000000}"/>
    <dataValidation allowBlank="1" showInputMessage="1" showErrorMessage="1" promptTitle="連絡先メールアドレス" prompt="担当の方とやりとりが可能なメールアドレスを記入してください。_x000a_例）aichi@○○○○.co.jp_x000a_※もしメールアドレスがない場合は「なし」と記入してください。_x000a_（空欄だと金額が表示されません）" sqref="Z23:AM24" xr:uid="{00000000-0002-0000-0000-000008000000}"/>
    <dataValidation allowBlank="1" showInputMessage="1" showErrorMessage="1" promptTitle="申請日" prompt="申請日の属する月（１月又は２月）を入力してください。" sqref="AH6:AI7" xr:uid="{00000000-0002-0000-0000-000009000000}"/>
  </dataValidations>
  <printOptions horizontalCentered="1" verticalCentered="1"/>
  <pageMargins left="0.31496062992125984" right="0.31496062992125984" top="0.35433070866141736" bottom="0.35433070866141736"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pageSetUpPr fitToPage="1"/>
  </sheetPr>
  <dimension ref="A1:CB57"/>
  <sheetViews>
    <sheetView showGridLines="0" view="pageBreakPreview" zoomScaleNormal="100" zoomScaleSheetLayoutView="100" workbookViewId="0">
      <selection activeCell="G8" sqref="G8"/>
    </sheetView>
  </sheetViews>
  <sheetFormatPr defaultColWidth="8.75" defaultRowHeight="19.5"/>
  <cols>
    <col min="1" max="36" width="3.75" customWidth="1"/>
    <col min="37" max="37" width="3.75" style="19" customWidth="1"/>
    <col min="38" max="38" width="25.625" style="32" customWidth="1"/>
    <col min="39" max="39" width="4.75" customWidth="1"/>
    <col min="40" max="40" width="12.75" customWidth="1"/>
    <col min="41" max="42" width="4.75" customWidth="1"/>
    <col min="43" max="57" width="8.75" customWidth="1"/>
  </cols>
  <sheetData>
    <row r="1" spans="1:80" ht="24">
      <c r="A1" s="309" t="s">
        <v>52</v>
      </c>
      <c r="B1" s="310"/>
      <c r="C1" s="310"/>
      <c r="D1" s="310"/>
      <c r="E1" s="310"/>
      <c r="F1" s="310"/>
      <c r="G1" s="311"/>
      <c r="H1" s="57"/>
      <c r="I1" s="57"/>
      <c r="J1" s="57"/>
      <c r="K1" s="57"/>
      <c r="L1" s="57"/>
      <c r="M1" s="57"/>
      <c r="N1" s="57"/>
      <c r="O1" s="57"/>
      <c r="P1" s="57"/>
      <c r="Q1" s="57"/>
      <c r="R1" s="57"/>
      <c r="S1" s="57"/>
      <c r="T1" s="57"/>
      <c r="U1" s="57"/>
      <c r="V1" s="57"/>
      <c r="W1" s="57"/>
      <c r="X1" s="57"/>
      <c r="Y1" s="57"/>
      <c r="Z1" s="57"/>
      <c r="AA1" s="57"/>
      <c r="AB1" s="57"/>
      <c r="AC1" s="57"/>
      <c r="AD1" s="57"/>
      <c r="AE1" s="57"/>
      <c r="AF1" s="57"/>
      <c r="AG1" s="57"/>
      <c r="AH1" s="255" t="s">
        <v>43</v>
      </c>
      <c r="AI1" s="256"/>
      <c r="AJ1" s="257"/>
      <c r="BE1" s="10"/>
      <c r="BF1" s="10"/>
      <c r="BI1" s="36"/>
      <c r="BJ1" s="36"/>
      <c r="BK1" s="36"/>
      <c r="BL1" s="36"/>
      <c r="BM1" s="36"/>
      <c r="BN1" s="36"/>
      <c r="BO1" s="36"/>
      <c r="BP1" s="36"/>
      <c r="BQ1" s="36"/>
      <c r="BR1" s="36"/>
      <c r="BS1" s="36"/>
      <c r="BT1" s="36"/>
      <c r="BU1" s="36"/>
      <c r="BV1" s="36"/>
      <c r="BW1" s="36"/>
      <c r="BX1" s="36"/>
      <c r="BY1" s="36"/>
      <c r="BZ1" s="36"/>
      <c r="CA1" s="36"/>
      <c r="CB1" s="36"/>
    </row>
    <row r="2" spans="1:80" ht="22.5" customHeight="1" thickBot="1">
      <c r="A2" s="312"/>
      <c r="B2" s="313"/>
      <c r="C2" s="313"/>
      <c r="D2" s="313"/>
      <c r="E2" s="313"/>
      <c r="F2" s="313"/>
      <c r="G2" s="314"/>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35" t="str">
        <f>IF(COUNTIF(AK8:AK56,"〇")=24,"〇","×")</f>
        <v>×</v>
      </c>
      <c r="AL2" s="32" t="s">
        <v>42</v>
      </c>
      <c r="AO2" s="59"/>
      <c r="AP2" s="59"/>
      <c r="AQ2" s="59"/>
      <c r="AS2" s="59"/>
      <c r="AT2" s="59"/>
      <c r="AU2" s="59"/>
      <c r="AV2" s="59"/>
      <c r="AW2" s="59"/>
      <c r="AX2" s="59"/>
      <c r="AY2" s="59"/>
      <c r="AZ2" s="59"/>
      <c r="BA2" s="59"/>
      <c r="BB2" s="1"/>
      <c r="BE2" s="10"/>
      <c r="BF2" s="10"/>
      <c r="BI2" s="36"/>
      <c r="BJ2" s="36"/>
      <c r="BK2" s="36"/>
      <c r="BL2" s="36"/>
      <c r="BM2" s="36"/>
      <c r="BN2" s="36"/>
      <c r="BO2" s="36"/>
      <c r="BP2" s="36"/>
      <c r="BQ2" s="36"/>
      <c r="BR2" s="45"/>
      <c r="BS2" s="45"/>
      <c r="BT2" s="45"/>
      <c r="BU2" s="36"/>
      <c r="BV2" s="36"/>
      <c r="BW2" s="36"/>
      <c r="BX2" s="36"/>
      <c r="BY2" s="36"/>
      <c r="BZ2" s="36"/>
      <c r="CA2" s="36"/>
      <c r="CB2" s="36"/>
    </row>
    <row r="3" spans="1:80" ht="22.5" customHeight="1">
      <c r="A3" s="62"/>
      <c r="B3" s="62"/>
      <c r="C3" s="62"/>
      <c r="D3" s="62"/>
      <c r="E3" s="62"/>
      <c r="F3" s="62"/>
      <c r="G3" s="62"/>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35"/>
      <c r="AO3" s="59"/>
      <c r="AP3" s="59"/>
      <c r="AQ3" s="59"/>
      <c r="AS3" s="59"/>
      <c r="AT3" s="59"/>
      <c r="AU3" s="59"/>
      <c r="AV3" s="59"/>
      <c r="AW3" s="59"/>
      <c r="AX3" s="59"/>
      <c r="AY3" s="59"/>
      <c r="AZ3" s="59"/>
      <c r="BA3" s="59"/>
      <c r="BB3" s="1"/>
      <c r="BE3" s="10"/>
      <c r="BF3" s="10"/>
      <c r="BI3" s="36"/>
      <c r="BJ3" s="36"/>
      <c r="BK3" s="36"/>
      <c r="BL3" s="36"/>
      <c r="BM3" s="36"/>
      <c r="BN3" s="36"/>
      <c r="BO3" s="36"/>
      <c r="BP3" s="36"/>
      <c r="BQ3" s="36"/>
      <c r="BR3" s="45"/>
      <c r="BS3" s="45"/>
      <c r="BT3" s="45"/>
      <c r="BU3" s="36"/>
      <c r="BV3" s="36"/>
      <c r="BW3" s="36"/>
      <c r="BX3" s="36"/>
      <c r="BY3" s="36"/>
      <c r="BZ3" s="36"/>
      <c r="CA3" s="36"/>
      <c r="CB3" s="36"/>
    </row>
    <row r="4" spans="1:80" ht="22.5" customHeight="1">
      <c r="A4" s="62"/>
      <c r="B4" s="62"/>
      <c r="C4" s="62"/>
      <c r="D4" s="62"/>
      <c r="E4" s="62"/>
      <c r="F4" s="62"/>
      <c r="G4" s="62"/>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35"/>
      <c r="AO4" s="59"/>
      <c r="AP4" s="59"/>
      <c r="AQ4" s="59"/>
      <c r="AS4" s="59"/>
      <c r="AT4" s="59"/>
      <c r="AU4" s="59"/>
      <c r="AV4" s="59"/>
      <c r="AW4" s="59"/>
      <c r="AX4" s="59"/>
      <c r="AY4" s="59"/>
      <c r="AZ4" s="59"/>
      <c r="BA4" s="59"/>
      <c r="BB4" s="1"/>
      <c r="BE4" s="10"/>
      <c r="BF4" s="10"/>
      <c r="BI4" s="36"/>
      <c r="BJ4" s="36"/>
      <c r="BK4" s="36"/>
      <c r="BL4" s="36"/>
      <c r="BM4" s="36"/>
      <c r="BN4" s="36"/>
      <c r="BO4" s="36"/>
      <c r="BP4" s="36"/>
      <c r="BQ4" s="36"/>
      <c r="BR4" s="45"/>
      <c r="BS4" s="45"/>
      <c r="BT4" s="45"/>
      <c r="BU4" s="36"/>
      <c r="BV4" s="36"/>
      <c r="BW4" s="36"/>
      <c r="BX4" s="36"/>
      <c r="BY4" s="36"/>
      <c r="BZ4" s="36"/>
      <c r="CA4" s="36"/>
      <c r="CB4" s="36"/>
    </row>
    <row r="5" spans="1:80" ht="24">
      <c r="A5" s="315" t="s">
        <v>51</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5"/>
      <c r="AL5" s="34"/>
      <c r="AM5" s="36"/>
      <c r="AN5" s="36"/>
      <c r="AO5" s="46"/>
      <c r="AP5" s="46"/>
      <c r="AQ5" s="57"/>
      <c r="AS5" s="57"/>
      <c r="AT5" s="57"/>
      <c r="AU5" s="57"/>
      <c r="AV5" s="57"/>
      <c r="AW5" s="57"/>
      <c r="AX5" s="57"/>
      <c r="AY5" s="57"/>
      <c r="AZ5" s="57"/>
      <c r="BA5" s="57"/>
      <c r="BB5" s="1"/>
      <c r="BE5" s="10"/>
      <c r="BF5" s="10"/>
      <c r="BI5" s="36"/>
      <c r="BJ5" s="36"/>
      <c r="BK5" s="36"/>
      <c r="BL5" s="36"/>
      <c r="BM5" s="36"/>
      <c r="BN5" s="36"/>
      <c r="BO5" s="36"/>
      <c r="BP5" s="36"/>
      <c r="BQ5" s="36"/>
      <c r="BR5" s="45"/>
      <c r="BS5" s="45"/>
      <c r="BT5" s="45"/>
      <c r="BU5" s="36"/>
      <c r="BV5" s="36"/>
      <c r="BW5" s="36"/>
      <c r="BX5" s="36"/>
      <c r="BY5" s="36"/>
      <c r="BZ5" s="36"/>
      <c r="CA5" s="36"/>
      <c r="CB5" s="36"/>
    </row>
    <row r="6" spans="1:80" ht="24">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5"/>
      <c r="AL6" s="34"/>
      <c r="AM6" s="36"/>
      <c r="AN6" s="36"/>
      <c r="AO6" s="46"/>
      <c r="AP6" s="46"/>
      <c r="AQ6" s="57"/>
      <c r="AR6" s="57"/>
      <c r="AS6" s="57"/>
      <c r="AT6" s="57"/>
      <c r="AU6" s="57"/>
      <c r="AV6" s="57"/>
      <c r="AW6" s="57"/>
      <c r="AX6" s="57"/>
      <c r="AY6" s="57"/>
      <c r="AZ6" s="57"/>
      <c r="BA6" s="57"/>
      <c r="BB6" s="59"/>
      <c r="BE6" s="10"/>
      <c r="BF6" s="10"/>
      <c r="BI6" s="36"/>
      <c r="BJ6" s="36"/>
      <c r="BK6" s="36"/>
      <c r="BL6" s="36"/>
      <c r="BM6" s="36"/>
      <c r="BN6" s="36"/>
      <c r="BO6" s="36"/>
      <c r="BP6" s="36"/>
      <c r="BQ6" s="36"/>
      <c r="BR6" s="45"/>
      <c r="BS6" s="45"/>
      <c r="BT6" s="45"/>
      <c r="BU6" s="36"/>
      <c r="BV6" s="36"/>
      <c r="BW6" s="36"/>
      <c r="BX6" s="36"/>
      <c r="BY6" s="36"/>
      <c r="BZ6" s="36"/>
      <c r="CA6" s="36"/>
      <c r="CB6" s="36"/>
    </row>
    <row r="7" spans="1:80" ht="24">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5"/>
      <c r="AL7" s="34"/>
      <c r="AM7" s="317" t="s">
        <v>38</v>
      </c>
      <c r="AN7" s="318"/>
      <c r="AO7" s="318"/>
      <c r="AP7" s="46"/>
      <c r="AQ7" s="57"/>
      <c r="AR7" s="57"/>
      <c r="AS7" s="57"/>
      <c r="AT7" s="57"/>
      <c r="AU7" s="57"/>
      <c r="AV7" s="57"/>
      <c r="AW7" s="57"/>
      <c r="AX7" s="57"/>
      <c r="AY7" s="57"/>
      <c r="AZ7" s="57"/>
      <c r="BA7" s="57"/>
      <c r="BB7" s="59"/>
      <c r="BE7" s="10"/>
      <c r="BF7" s="10"/>
      <c r="BI7" s="36"/>
      <c r="BJ7" s="36"/>
      <c r="BK7" s="36"/>
      <c r="BL7" s="36"/>
      <c r="BM7" s="36"/>
      <c r="BN7" s="36"/>
      <c r="BO7" s="36"/>
      <c r="BP7" s="36"/>
      <c r="BQ7" s="36"/>
      <c r="BR7" s="45"/>
      <c r="BS7" s="45"/>
      <c r="BT7" s="45"/>
      <c r="BU7" s="36"/>
      <c r="BV7" s="36"/>
      <c r="BW7" s="36"/>
      <c r="BX7" s="36"/>
      <c r="BY7" s="36"/>
      <c r="BZ7" s="36"/>
      <c r="CA7" s="36"/>
      <c r="CB7" s="36"/>
    </row>
    <row r="8" spans="1:80" ht="24">
      <c r="A8" s="59"/>
      <c r="B8" s="59"/>
      <c r="C8" s="59"/>
      <c r="D8" s="59"/>
      <c r="E8" s="59"/>
      <c r="F8" s="59"/>
      <c r="G8" s="59"/>
      <c r="H8" s="59"/>
      <c r="I8" s="59"/>
      <c r="J8" s="59"/>
      <c r="K8" s="59"/>
      <c r="L8" s="59"/>
      <c r="M8" s="59"/>
      <c r="N8" s="59"/>
      <c r="O8" s="59"/>
      <c r="P8" s="59"/>
      <c r="Q8" s="59"/>
      <c r="R8" s="59"/>
      <c r="S8" s="59"/>
      <c r="T8" s="59"/>
      <c r="U8" s="58"/>
      <c r="V8" s="59"/>
      <c r="W8" s="59"/>
      <c r="X8" s="59"/>
      <c r="Y8" s="59"/>
      <c r="Z8" s="319" t="s">
        <v>0</v>
      </c>
      <c r="AA8" s="319"/>
      <c r="AB8" s="321">
        <v>4</v>
      </c>
      <c r="AC8" s="321"/>
      <c r="AD8" s="319" t="s">
        <v>1</v>
      </c>
      <c r="AE8" s="322"/>
      <c r="AF8" s="323"/>
      <c r="AG8" s="319" t="s">
        <v>2</v>
      </c>
      <c r="AH8" s="322"/>
      <c r="AI8" s="323"/>
      <c r="AJ8" s="319" t="s">
        <v>3</v>
      </c>
      <c r="AK8" s="35" t="str">
        <f>IF(COUNTA(AB8)=1,"〇","×")</f>
        <v>〇</v>
      </c>
      <c r="AL8" s="34" t="s">
        <v>1</v>
      </c>
      <c r="AM8" s="318"/>
      <c r="AN8" s="318"/>
      <c r="AO8" s="318"/>
      <c r="AP8" s="48"/>
      <c r="AQ8" s="59"/>
      <c r="AR8" s="59"/>
      <c r="AS8" s="59"/>
      <c r="AT8" s="59"/>
      <c r="AU8" s="59"/>
      <c r="AV8" s="59"/>
      <c r="AW8" s="59"/>
      <c r="AX8" s="59"/>
      <c r="AY8" s="59"/>
      <c r="AZ8" s="59"/>
      <c r="BA8" s="59"/>
      <c r="BB8" s="59"/>
      <c r="BE8" s="10"/>
      <c r="BF8" s="10"/>
      <c r="BI8" s="36"/>
      <c r="BJ8" s="36"/>
      <c r="BK8" s="36"/>
      <c r="BL8" s="36"/>
      <c r="BM8" s="36"/>
      <c r="BN8" s="36"/>
      <c r="BO8" s="36"/>
      <c r="BP8" s="36"/>
      <c r="BQ8" s="36"/>
      <c r="BR8" s="45"/>
      <c r="BS8" s="45"/>
      <c r="BT8" s="45"/>
      <c r="BU8" s="36"/>
      <c r="BV8" s="36"/>
      <c r="BW8" s="36"/>
      <c r="BX8" s="36"/>
      <c r="BY8" s="36"/>
      <c r="BZ8" s="36"/>
      <c r="CA8" s="36"/>
      <c r="CB8" s="36"/>
    </row>
    <row r="9" spans="1:80" ht="24">
      <c r="A9" s="59"/>
      <c r="B9" s="59"/>
      <c r="C9" s="59"/>
      <c r="D9" s="59"/>
      <c r="E9" s="59"/>
      <c r="F9" s="59"/>
      <c r="G9" s="59"/>
      <c r="H9" s="59"/>
      <c r="I9" s="59"/>
      <c r="J9" s="59"/>
      <c r="K9" s="59"/>
      <c r="L9" s="59"/>
      <c r="M9" s="59"/>
      <c r="N9" s="59"/>
      <c r="O9" s="59"/>
      <c r="P9" s="59"/>
      <c r="Q9" s="59"/>
      <c r="R9" s="59"/>
      <c r="S9" s="59"/>
      <c r="T9" s="59"/>
      <c r="U9" s="58"/>
      <c r="V9" s="59"/>
      <c r="W9" s="59"/>
      <c r="X9" s="59"/>
      <c r="Y9" s="59"/>
      <c r="Z9" s="320"/>
      <c r="AA9" s="320"/>
      <c r="AB9" s="321"/>
      <c r="AC9" s="321"/>
      <c r="AD9" s="320"/>
      <c r="AE9" s="324"/>
      <c r="AF9" s="324"/>
      <c r="AG9" s="320"/>
      <c r="AH9" s="324"/>
      <c r="AI9" s="324"/>
      <c r="AJ9" s="320"/>
      <c r="AK9" s="35" t="str">
        <f>IF(COUNTA(AE8)=1,"〇","×")</f>
        <v>×</v>
      </c>
      <c r="AL9" s="34" t="s">
        <v>22</v>
      </c>
      <c r="AM9" s="36"/>
      <c r="AN9" s="36"/>
      <c r="AO9" s="47"/>
      <c r="AP9" s="48"/>
      <c r="AQ9" s="59"/>
      <c r="AR9" s="59"/>
      <c r="AS9" s="59"/>
      <c r="AT9" s="59"/>
      <c r="AU9" s="59"/>
      <c r="AV9" s="59"/>
      <c r="AW9" s="59"/>
      <c r="AX9" s="59"/>
      <c r="AY9" s="59"/>
      <c r="AZ9" s="59"/>
      <c r="BA9" s="59"/>
      <c r="BB9" s="59"/>
      <c r="BE9" s="10"/>
      <c r="BF9" s="10"/>
      <c r="BI9" s="36"/>
      <c r="BJ9" s="36"/>
      <c r="BK9" s="36"/>
      <c r="BL9" s="36"/>
      <c r="BM9" s="36"/>
      <c r="BN9" s="36"/>
      <c r="BO9" s="36"/>
      <c r="BP9" s="36"/>
      <c r="BQ9" s="36"/>
      <c r="BR9" s="45"/>
      <c r="BS9" s="45"/>
      <c r="BT9" s="45"/>
      <c r="BU9" s="36"/>
      <c r="BV9" s="36"/>
      <c r="BW9" s="36"/>
      <c r="BX9" s="36"/>
      <c r="BY9" s="36"/>
      <c r="BZ9" s="36"/>
      <c r="CA9" s="36"/>
      <c r="CB9" s="36"/>
    </row>
    <row r="10" spans="1:80" ht="24">
      <c r="A10" s="51" t="s">
        <v>4</v>
      </c>
      <c r="B10" s="55"/>
      <c r="C10" s="55"/>
      <c r="D10" s="55"/>
      <c r="E10" s="55"/>
      <c r="F10" s="55"/>
      <c r="G10" s="55"/>
      <c r="H10" s="55"/>
      <c r="I10" s="55"/>
      <c r="J10" s="55"/>
      <c r="K10" s="55"/>
      <c r="L10" s="55"/>
      <c r="M10" s="55"/>
      <c r="N10" s="55"/>
      <c r="O10" s="55"/>
      <c r="P10" s="55"/>
      <c r="Q10" s="55"/>
      <c r="R10" s="55"/>
      <c r="S10" s="55"/>
      <c r="T10" s="55"/>
      <c r="U10" s="52"/>
      <c r="V10" s="55"/>
      <c r="W10" s="55"/>
      <c r="X10" s="55"/>
      <c r="Y10" s="55"/>
      <c r="Z10" s="55"/>
      <c r="AA10" s="55"/>
      <c r="AB10" s="55"/>
      <c r="AC10" s="55"/>
      <c r="AD10" s="55"/>
      <c r="AE10" s="55"/>
      <c r="AF10" s="55"/>
      <c r="AG10" s="55"/>
      <c r="AH10" s="55"/>
      <c r="AI10" s="55"/>
      <c r="AJ10" s="55"/>
      <c r="AK10" s="35" t="str">
        <f>IF(COUNTA(AH8)=1,"〇","×")</f>
        <v>×</v>
      </c>
      <c r="AL10" s="34" t="s">
        <v>3</v>
      </c>
      <c r="AM10" s="36"/>
      <c r="AN10" s="36"/>
      <c r="AO10" s="47"/>
      <c r="AP10" s="48"/>
      <c r="AQ10" s="59"/>
      <c r="AR10" s="59"/>
      <c r="AS10" s="59"/>
      <c r="AT10" s="59"/>
      <c r="AU10" s="59"/>
      <c r="AV10" s="59"/>
      <c r="AW10" s="59"/>
      <c r="AX10" s="59"/>
      <c r="AY10" s="59"/>
      <c r="AZ10" s="59"/>
      <c r="BA10" s="59"/>
      <c r="BB10" s="59"/>
      <c r="BE10" s="10"/>
      <c r="BF10" s="10"/>
      <c r="BI10" s="36"/>
      <c r="BJ10" s="36"/>
      <c r="BK10" s="36"/>
      <c r="BL10" s="36"/>
      <c r="BM10" s="36"/>
      <c r="BN10" s="36"/>
      <c r="BO10" s="36"/>
      <c r="BP10" s="36"/>
      <c r="BQ10" s="36"/>
      <c r="BR10" s="45"/>
      <c r="BS10" s="45"/>
      <c r="BT10" s="45"/>
      <c r="BU10" s="36"/>
      <c r="BV10" s="36"/>
      <c r="BW10" s="36"/>
      <c r="BX10" s="36"/>
      <c r="BY10" s="36"/>
      <c r="BZ10" s="36"/>
      <c r="CA10" s="36"/>
      <c r="CB10" s="36"/>
    </row>
    <row r="11" spans="1:80" ht="22.5" customHeight="1">
      <c r="A11" s="55"/>
      <c r="B11" s="55"/>
      <c r="C11" s="55"/>
      <c r="D11" s="55"/>
      <c r="E11" s="55"/>
      <c r="F11" s="55"/>
      <c r="G11" s="55"/>
      <c r="H11" s="55"/>
      <c r="I11" s="55"/>
      <c r="J11" s="55"/>
      <c r="K11" s="55"/>
      <c r="L11" s="55"/>
      <c r="M11" s="55"/>
      <c r="N11" s="55"/>
      <c r="O11" s="55"/>
      <c r="P11" s="55"/>
      <c r="Q11" s="55"/>
      <c r="R11" s="55"/>
      <c r="S11" s="55"/>
      <c r="T11" s="55"/>
      <c r="U11" s="52"/>
      <c r="V11" s="55"/>
      <c r="W11" s="55"/>
      <c r="X11" s="55"/>
      <c r="Y11" s="55"/>
      <c r="Z11" s="55"/>
      <c r="AA11" s="55"/>
      <c r="AB11" s="55"/>
      <c r="AC11" s="55"/>
      <c r="AD11" s="55"/>
      <c r="AE11" s="55"/>
      <c r="AF11" s="55"/>
      <c r="AG11" s="55"/>
      <c r="AH11" s="55"/>
      <c r="AI11" s="55"/>
      <c r="AJ11" s="55"/>
      <c r="AK11" s="35"/>
      <c r="AL11" s="34"/>
      <c r="AM11" s="36"/>
      <c r="AN11" s="36"/>
      <c r="AO11" s="47"/>
      <c r="AP11" s="48"/>
      <c r="AQ11" s="59"/>
      <c r="AR11" s="59"/>
      <c r="AS11" s="59"/>
      <c r="AT11" s="59"/>
      <c r="AU11" s="59"/>
      <c r="AV11" s="59"/>
      <c r="AW11" s="59"/>
      <c r="AX11" s="59"/>
      <c r="AY11" s="59"/>
      <c r="AZ11" s="59"/>
      <c r="BA11" s="59"/>
      <c r="BB11" s="59"/>
      <c r="BE11" s="10"/>
      <c r="BF11" s="10"/>
      <c r="BI11" s="36"/>
      <c r="BJ11" s="36"/>
      <c r="BK11" s="36"/>
      <c r="BL11" s="36"/>
      <c r="BM11" s="36"/>
      <c r="BN11" s="36"/>
      <c r="BO11" s="36"/>
      <c r="BP11" s="36"/>
      <c r="BQ11" s="36"/>
      <c r="BR11" s="45"/>
      <c r="BS11" s="45"/>
      <c r="BT11" s="45"/>
      <c r="BU11" s="36"/>
      <c r="BV11" s="36"/>
      <c r="BW11" s="36"/>
      <c r="BX11" s="36"/>
      <c r="BY11" s="36"/>
      <c r="BZ11" s="36"/>
      <c r="CA11" s="36"/>
      <c r="CB11" s="36"/>
    </row>
    <row r="12" spans="1:80" ht="24">
      <c r="A12" s="304" t="s">
        <v>39</v>
      </c>
      <c r="B12" s="305"/>
      <c r="C12" s="305"/>
      <c r="D12" s="305"/>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5"/>
      <c r="AL12" s="34"/>
      <c r="AO12" s="59"/>
      <c r="AP12" s="59"/>
      <c r="AQ12" s="59"/>
      <c r="AR12" s="59"/>
      <c r="AS12" s="59"/>
      <c r="AT12" s="59"/>
      <c r="AU12" s="59"/>
      <c r="AV12" s="59"/>
      <c r="AW12" s="59"/>
      <c r="AX12" s="59"/>
      <c r="AY12" s="59"/>
      <c r="AZ12" s="59"/>
      <c r="BA12" s="59"/>
      <c r="BB12" s="59"/>
      <c r="BE12" s="10"/>
      <c r="BF12" s="10"/>
      <c r="BI12" s="36"/>
      <c r="BJ12" s="36"/>
      <c r="BK12" s="36"/>
      <c r="BL12" s="36"/>
      <c r="BM12" s="36"/>
      <c r="BN12" s="36"/>
      <c r="BO12" s="36"/>
      <c r="BP12" s="36"/>
      <c r="BQ12" s="36"/>
      <c r="BR12" s="45"/>
      <c r="BS12" s="45"/>
      <c r="BT12" s="45"/>
      <c r="BU12" s="36"/>
      <c r="BV12" s="36"/>
      <c r="BW12" s="36"/>
      <c r="BX12" s="36"/>
      <c r="BY12" s="36"/>
      <c r="BZ12" s="36"/>
      <c r="CA12" s="36"/>
      <c r="CB12" s="36"/>
    </row>
    <row r="13" spans="1:80" ht="22.5" customHeight="1">
      <c r="A13" s="307" t="s">
        <v>40</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40"/>
      <c r="AN13" s="308" t="str">
        <f>AM7</f>
        <v>2021年12月07日第6号</v>
      </c>
      <c r="AO13" s="308"/>
      <c r="AP13" s="308"/>
      <c r="AQ13" s="59"/>
      <c r="AR13" s="59"/>
      <c r="AS13" s="59"/>
      <c r="AT13" s="59"/>
      <c r="AU13" s="59"/>
      <c r="AV13" s="59"/>
      <c r="AW13" s="59"/>
      <c r="AX13" s="59"/>
      <c r="AY13" s="59"/>
      <c r="AZ13" s="59"/>
      <c r="BA13" s="59"/>
      <c r="BB13" s="59"/>
      <c r="BE13" s="10"/>
      <c r="BF13" s="10"/>
      <c r="BI13" s="36"/>
      <c r="BJ13" s="36"/>
      <c r="BK13" s="36"/>
      <c r="BL13" s="36"/>
      <c r="BM13" s="36"/>
      <c r="BN13" s="36"/>
      <c r="BO13" s="36"/>
      <c r="BP13" s="36"/>
      <c r="BQ13" s="36"/>
      <c r="BR13" s="45"/>
      <c r="BS13" s="45"/>
      <c r="BT13" s="45"/>
      <c r="BU13" s="36"/>
      <c r="BV13" s="36"/>
      <c r="BW13" s="36"/>
      <c r="BX13" s="36"/>
      <c r="BY13" s="36"/>
      <c r="BZ13" s="36"/>
      <c r="CA13" s="36"/>
      <c r="CB13" s="36"/>
    </row>
    <row r="14" spans="1:80" ht="22.5" customHeight="1">
      <c r="A14" s="50"/>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0"/>
      <c r="AN14" s="60"/>
      <c r="AO14" s="60"/>
      <c r="AP14" s="60"/>
      <c r="AQ14" s="59"/>
      <c r="AR14" s="59"/>
      <c r="AS14" s="59"/>
      <c r="AT14" s="59"/>
      <c r="AU14" s="59"/>
      <c r="AV14" s="59"/>
      <c r="AW14" s="59"/>
      <c r="AX14" s="59"/>
      <c r="AY14" s="59"/>
      <c r="AZ14" s="59"/>
      <c r="BA14" s="59"/>
      <c r="BB14" s="59"/>
      <c r="BE14" s="10"/>
      <c r="BF14" s="10"/>
      <c r="BI14" s="36"/>
      <c r="BJ14" s="36"/>
      <c r="BK14" s="36"/>
      <c r="BL14" s="36"/>
      <c r="BM14" s="36"/>
      <c r="BN14" s="36"/>
      <c r="BO14" s="36"/>
      <c r="BP14" s="36"/>
      <c r="BQ14" s="36"/>
      <c r="BR14" s="45"/>
      <c r="BS14" s="45"/>
      <c r="BT14" s="45"/>
      <c r="BU14" s="36"/>
      <c r="BV14" s="36"/>
      <c r="BW14" s="36"/>
      <c r="BX14" s="36"/>
      <c r="BY14" s="36"/>
      <c r="BZ14" s="36"/>
      <c r="CA14" s="36"/>
      <c r="CB14" s="36"/>
    </row>
    <row r="15" spans="1:80" ht="24">
      <c r="A15" s="59"/>
      <c r="B15" s="59"/>
      <c r="C15" s="59"/>
      <c r="D15" s="59"/>
      <c r="E15" s="59"/>
      <c r="F15" s="59"/>
      <c r="G15" s="59"/>
      <c r="H15" s="59"/>
      <c r="I15" s="59"/>
      <c r="J15" s="59"/>
      <c r="K15" s="59"/>
      <c r="L15" s="59"/>
      <c r="M15" s="59"/>
      <c r="N15" s="294" t="s">
        <v>5</v>
      </c>
      <c r="O15" s="295"/>
      <c r="P15" s="295"/>
      <c r="Q15" s="295"/>
      <c r="R15" s="295"/>
      <c r="S15" s="290"/>
      <c r="T15" s="291"/>
      <c r="U15" s="291"/>
      <c r="V15" s="291"/>
      <c r="W15" s="291"/>
      <c r="X15" s="291"/>
      <c r="Y15" s="291"/>
      <c r="Z15" s="291"/>
      <c r="AA15" s="291"/>
      <c r="AB15" s="291"/>
      <c r="AC15" s="291"/>
      <c r="AD15" s="291"/>
      <c r="AE15" s="291"/>
      <c r="AF15" s="291"/>
      <c r="AG15" s="291"/>
      <c r="AH15" s="291"/>
      <c r="AI15" s="291"/>
      <c r="AJ15" s="291"/>
      <c r="AK15" s="42" t="str">
        <f>IF(COUNTA(S15)=1,"〇","×")</f>
        <v>×</v>
      </c>
      <c r="AL15" s="33" t="s">
        <v>23</v>
      </c>
      <c r="AN15" s="61" t="s">
        <v>43</v>
      </c>
      <c r="AO15" s="1"/>
      <c r="AP15" s="59"/>
      <c r="AQ15" s="59"/>
      <c r="AR15" s="59"/>
      <c r="AS15" s="59"/>
      <c r="AT15" s="59"/>
      <c r="AU15" s="59"/>
      <c r="AV15" s="59"/>
      <c r="AW15" s="59"/>
      <c r="AX15" s="59"/>
      <c r="AY15" s="59"/>
      <c r="AZ15" s="59"/>
      <c r="BA15" s="59"/>
      <c r="BB15" s="59"/>
      <c r="BE15" s="10"/>
      <c r="BF15" s="10"/>
      <c r="BI15" s="36"/>
      <c r="BJ15" s="36"/>
      <c r="BK15" s="36"/>
      <c r="BL15" s="36"/>
      <c r="BM15" s="36"/>
      <c r="BN15" s="36"/>
      <c r="BO15" s="36"/>
      <c r="BP15" s="36"/>
      <c r="BQ15" s="36"/>
      <c r="BR15" s="45"/>
      <c r="BS15" s="45"/>
      <c r="BT15" s="45"/>
      <c r="BU15" s="36"/>
      <c r="BV15" s="36"/>
      <c r="BW15" s="36"/>
      <c r="BX15" s="36"/>
      <c r="BY15" s="36"/>
      <c r="BZ15" s="36"/>
      <c r="CA15" s="36"/>
      <c r="CB15" s="36"/>
    </row>
    <row r="16" spans="1:80" ht="24">
      <c r="A16" s="59"/>
      <c r="B16" s="59"/>
      <c r="C16" s="59"/>
      <c r="D16" s="59"/>
      <c r="E16" s="59"/>
      <c r="F16" s="59"/>
      <c r="G16" s="59"/>
      <c r="H16" s="59"/>
      <c r="I16" s="59"/>
      <c r="J16" s="59"/>
      <c r="K16" s="59"/>
      <c r="L16" s="59"/>
      <c r="M16" s="59"/>
      <c r="N16" s="295"/>
      <c r="O16" s="295"/>
      <c r="P16" s="295"/>
      <c r="Q16" s="295"/>
      <c r="R16" s="295"/>
      <c r="S16" s="291"/>
      <c r="T16" s="291"/>
      <c r="U16" s="291"/>
      <c r="V16" s="291"/>
      <c r="W16" s="291"/>
      <c r="X16" s="291"/>
      <c r="Y16" s="291"/>
      <c r="Z16" s="291"/>
      <c r="AA16" s="291"/>
      <c r="AB16" s="291"/>
      <c r="AC16" s="291"/>
      <c r="AD16" s="291"/>
      <c r="AE16" s="291"/>
      <c r="AF16" s="291"/>
      <c r="AG16" s="291"/>
      <c r="AH16" s="291"/>
      <c r="AI16" s="291"/>
      <c r="AJ16" s="291"/>
      <c r="AK16" s="29"/>
      <c r="AO16" s="1"/>
      <c r="AP16" s="59"/>
      <c r="AQ16" s="59"/>
      <c r="AR16" s="59"/>
      <c r="AS16" s="59"/>
      <c r="AT16" s="59"/>
      <c r="AU16" s="59"/>
      <c r="AV16" s="59"/>
      <c r="AW16" s="59"/>
      <c r="AX16" s="59"/>
      <c r="AY16" s="59"/>
      <c r="AZ16" s="59"/>
      <c r="BA16" s="59"/>
      <c r="BB16" s="59"/>
      <c r="BE16" s="10"/>
      <c r="BF16" s="10"/>
      <c r="BI16" s="36"/>
      <c r="BJ16" s="36"/>
      <c r="BK16" s="36"/>
      <c r="BL16" s="36"/>
      <c r="BM16" s="36"/>
      <c r="BN16" s="36"/>
      <c r="BO16" s="36"/>
      <c r="BP16" s="36"/>
      <c r="BQ16" s="36"/>
      <c r="BR16" s="45"/>
      <c r="BS16" s="45"/>
      <c r="BT16" s="45"/>
      <c r="BU16" s="36"/>
      <c r="BV16" s="36"/>
      <c r="BW16" s="36"/>
      <c r="BX16" s="36"/>
      <c r="BY16" s="36"/>
      <c r="BZ16" s="36"/>
      <c r="CA16" s="36"/>
      <c r="CB16" s="36"/>
    </row>
    <row r="17" spans="1:80" ht="24">
      <c r="A17" s="59"/>
      <c r="B17" s="59"/>
      <c r="C17" s="59"/>
      <c r="D17" s="59"/>
      <c r="E17" s="59"/>
      <c r="F17" s="59"/>
      <c r="G17" s="59"/>
      <c r="H17" s="59"/>
      <c r="I17" s="59"/>
      <c r="J17" s="59"/>
      <c r="K17" s="59"/>
      <c r="L17" s="59"/>
      <c r="M17" s="59"/>
      <c r="N17" s="294" t="s">
        <v>6</v>
      </c>
      <c r="O17" s="295"/>
      <c r="P17" s="295"/>
      <c r="Q17" s="295"/>
      <c r="R17" s="295"/>
      <c r="S17" s="290"/>
      <c r="T17" s="291"/>
      <c r="U17" s="291"/>
      <c r="V17" s="291"/>
      <c r="W17" s="291"/>
      <c r="X17" s="291"/>
      <c r="Y17" s="291"/>
      <c r="Z17" s="291"/>
      <c r="AA17" s="291"/>
      <c r="AB17" s="291"/>
      <c r="AC17" s="291"/>
      <c r="AD17" s="291"/>
      <c r="AE17" s="291"/>
      <c r="AF17" s="291"/>
      <c r="AG17" s="291"/>
      <c r="AH17" s="291"/>
      <c r="AI17" s="291"/>
      <c r="AJ17" s="291"/>
      <c r="AK17" s="42" t="str">
        <f>IF(COUNTA(S17)=1,"〇","×")</f>
        <v>×</v>
      </c>
      <c r="AL17" s="33" t="s">
        <v>24</v>
      </c>
      <c r="AO17" s="1"/>
      <c r="AP17" s="59"/>
      <c r="AQ17" s="59"/>
      <c r="AR17" s="59"/>
      <c r="AS17" s="59"/>
      <c r="AU17" s="59"/>
      <c r="AV17" s="59"/>
      <c r="AW17" s="59"/>
      <c r="AX17" s="59"/>
      <c r="AY17" s="59"/>
      <c r="AZ17" s="59"/>
      <c r="BA17" s="59"/>
      <c r="BB17" s="59"/>
      <c r="BE17" s="10"/>
      <c r="BF17" s="10"/>
      <c r="BI17" s="36"/>
      <c r="BJ17" s="36"/>
      <c r="BK17" s="36"/>
      <c r="BL17" s="36"/>
      <c r="BM17" s="36"/>
      <c r="BN17" s="36"/>
      <c r="BO17" s="36"/>
      <c r="BP17" s="36"/>
      <c r="BQ17" s="36"/>
      <c r="BR17" s="45"/>
      <c r="BS17" s="45"/>
      <c r="BT17" s="45"/>
      <c r="BU17" s="36"/>
      <c r="BV17" s="36"/>
      <c r="BW17" s="36"/>
      <c r="BX17" s="36"/>
      <c r="BY17" s="36"/>
      <c r="BZ17" s="36"/>
      <c r="CA17" s="36"/>
      <c r="CB17" s="36"/>
    </row>
    <row r="18" spans="1:80" ht="24">
      <c r="A18" s="59"/>
      <c r="B18" s="59"/>
      <c r="C18" s="59"/>
      <c r="D18" s="59"/>
      <c r="E18" s="59"/>
      <c r="F18" s="59"/>
      <c r="G18" s="59"/>
      <c r="H18" s="59"/>
      <c r="I18" s="59"/>
      <c r="J18" s="59"/>
      <c r="K18" s="59"/>
      <c r="L18" s="59"/>
      <c r="M18" s="59"/>
      <c r="N18" s="295"/>
      <c r="O18" s="295"/>
      <c r="P18" s="295"/>
      <c r="Q18" s="295"/>
      <c r="R18" s="295"/>
      <c r="S18" s="291"/>
      <c r="T18" s="291"/>
      <c r="U18" s="291"/>
      <c r="V18" s="291"/>
      <c r="W18" s="291"/>
      <c r="X18" s="291"/>
      <c r="Y18" s="291"/>
      <c r="Z18" s="291"/>
      <c r="AA18" s="291"/>
      <c r="AB18" s="291"/>
      <c r="AC18" s="291"/>
      <c r="AD18" s="291"/>
      <c r="AE18" s="291"/>
      <c r="AF18" s="291"/>
      <c r="AG18" s="291"/>
      <c r="AH18" s="291"/>
      <c r="AI18" s="291"/>
      <c r="AJ18" s="291"/>
      <c r="AK18" s="29"/>
      <c r="AO18" s="1"/>
      <c r="AP18" s="59"/>
      <c r="AQ18" s="59"/>
      <c r="AR18" s="59"/>
      <c r="AS18" s="59"/>
      <c r="AT18" s="59"/>
      <c r="AU18" s="59"/>
      <c r="AV18" s="59"/>
      <c r="AW18" s="59"/>
      <c r="AX18" s="59"/>
      <c r="AY18" s="59"/>
      <c r="AZ18" s="59"/>
      <c r="BA18" s="59"/>
      <c r="BB18" s="59"/>
      <c r="BE18" s="10"/>
      <c r="BF18" s="10"/>
      <c r="BI18" s="36"/>
      <c r="BJ18" s="36"/>
      <c r="BK18" s="36"/>
      <c r="BL18" s="36"/>
      <c r="BM18" s="36"/>
      <c r="BN18" s="36"/>
      <c r="BO18" s="36"/>
      <c r="BP18" s="36"/>
      <c r="BQ18" s="36"/>
      <c r="BR18" s="45"/>
      <c r="BS18" s="45"/>
      <c r="BT18" s="45"/>
      <c r="BU18" s="36"/>
      <c r="BV18" s="36"/>
      <c r="BW18" s="36"/>
      <c r="BX18" s="36"/>
      <c r="BY18" s="36"/>
      <c r="BZ18" s="36"/>
      <c r="CA18" s="36"/>
      <c r="CB18" s="36"/>
    </row>
    <row r="19" spans="1:80" ht="24">
      <c r="A19" s="59"/>
      <c r="B19" s="59"/>
      <c r="C19" s="59"/>
      <c r="D19" s="59"/>
      <c r="E19" s="59"/>
      <c r="F19" s="59"/>
      <c r="G19" s="59"/>
      <c r="H19" s="59"/>
      <c r="I19" s="59"/>
      <c r="J19" s="59"/>
      <c r="K19" s="59"/>
      <c r="L19" s="59"/>
      <c r="M19" s="59"/>
      <c r="N19" s="294" t="s">
        <v>7</v>
      </c>
      <c r="O19" s="295"/>
      <c r="P19" s="295"/>
      <c r="Q19" s="295"/>
      <c r="R19" s="295"/>
      <c r="S19" s="296"/>
      <c r="T19" s="297"/>
      <c r="U19" s="297"/>
      <c r="V19" s="297"/>
      <c r="W19" s="297"/>
      <c r="X19" s="294" t="s">
        <v>8</v>
      </c>
      <c r="Y19" s="295"/>
      <c r="Z19" s="295"/>
      <c r="AA19" s="295"/>
      <c r="AB19" s="295"/>
      <c r="AC19" s="296"/>
      <c r="AD19" s="297"/>
      <c r="AE19" s="297"/>
      <c r="AF19" s="297"/>
      <c r="AG19" s="297"/>
      <c r="AH19" s="297"/>
      <c r="AI19" s="297"/>
      <c r="AJ19" s="297"/>
      <c r="AK19" s="42" t="str">
        <f>IF(COUNTA(S19)=1,"〇","×")</f>
        <v>×</v>
      </c>
      <c r="AL19" s="33" t="s">
        <v>25</v>
      </c>
      <c r="AO19" s="1"/>
      <c r="AP19" s="59"/>
      <c r="AQ19" s="59"/>
      <c r="AR19" s="59"/>
      <c r="AS19" s="59"/>
      <c r="AT19" s="59"/>
      <c r="AU19" s="59"/>
      <c r="AV19" s="59"/>
      <c r="AW19" s="59"/>
      <c r="AX19" s="59"/>
      <c r="AY19" s="59"/>
      <c r="AZ19" s="59"/>
      <c r="BA19" s="59"/>
      <c r="BB19" s="59"/>
      <c r="BE19" s="10"/>
      <c r="BF19" s="10"/>
      <c r="BI19" s="36"/>
      <c r="BJ19" s="36"/>
      <c r="BK19" s="36"/>
      <c r="BL19" s="36"/>
      <c r="BM19" s="36"/>
      <c r="BN19" s="36"/>
      <c r="BO19" s="36"/>
      <c r="BP19" s="36"/>
      <c r="BQ19" s="36"/>
      <c r="BR19" s="45"/>
      <c r="BS19" s="45"/>
      <c r="BT19" s="45"/>
      <c r="BU19" s="36"/>
      <c r="BV19" s="36"/>
      <c r="BW19" s="36"/>
      <c r="BX19" s="36"/>
      <c r="BY19" s="36"/>
      <c r="BZ19" s="36"/>
      <c r="CA19" s="36"/>
      <c r="CB19" s="36"/>
    </row>
    <row r="20" spans="1:80" ht="24">
      <c r="A20" s="59"/>
      <c r="B20" s="59"/>
      <c r="C20" s="59"/>
      <c r="D20" s="59"/>
      <c r="E20" s="59"/>
      <c r="F20" s="59"/>
      <c r="G20" s="59"/>
      <c r="H20" s="59"/>
      <c r="I20" s="59"/>
      <c r="J20" s="59"/>
      <c r="K20" s="59"/>
      <c r="L20" s="59"/>
      <c r="M20" s="59"/>
      <c r="N20" s="295"/>
      <c r="O20" s="295"/>
      <c r="P20" s="295"/>
      <c r="Q20" s="295"/>
      <c r="R20" s="295"/>
      <c r="S20" s="297"/>
      <c r="T20" s="297"/>
      <c r="U20" s="297"/>
      <c r="V20" s="297"/>
      <c r="W20" s="297"/>
      <c r="X20" s="295"/>
      <c r="Y20" s="295"/>
      <c r="Z20" s="295"/>
      <c r="AA20" s="295"/>
      <c r="AB20" s="295"/>
      <c r="AC20" s="297"/>
      <c r="AD20" s="297"/>
      <c r="AE20" s="297"/>
      <c r="AF20" s="297"/>
      <c r="AG20" s="297"/>
      <c r="AH20" s="297"/>
      <c r="AI20" s="297"/>
      <c r="AJ20" s="297"/>
      <c r="AK20" s="42" t="str">
        <f>IF(COUNTA(AC19)=1,"〇","×")</f>
        <v>×</v>
      </c>
      <c r="AL20" s="33" t="s">
        <v>26</v>
      </c>
      <c r="AM20" s="59"/>
      <c r="AN20" s="59"/>
      <c r="AO20" s="1"/>
      <c r="AP20" s="59"/>
      <c r="AQ20" s="59"/>
      <c r="AR20" s="59"/>
      <c r="AS20" s="59"/>
      <c r="AT20" s="59"/>
      <c r="AU20" s="59"/>
      <c r="AV20" s="59"/>
      <c r="AW20" s="59"/>
      <c r="AX20" s="59"/>
      <c r="AY20" s="59"/>
      <c r="AZ20" s="59"/>
      <c r="BA20" s="59"/>
      <c r="BB20" s="59"/>
    </row>
    <row r="21" spans="1:80" ht="24">
      <c r="A21" s="59"/>
      <c r="B21" s="59"/>
      <c r="C21" s="59"/>
      <c r="D21" s="59"/>
      <c r="E21" s="59"/>
      <c r="F21" s="59"/>
      <c r="G21" s="59"/>
      <c r="H21" s="59"/>
      <c r="I21" s="59"/>
      <c r="J21" s="59"/>
      <c r="K21" s="59"/>
      <c r="L21" s="59"/>
      <c r="M21" s="59"/>
      <c r="N21" s="294" t="s">
        <v>9</v>
      </c>
      <c r="O21" s="295"/>
      <c r="P21" s="295"/>
      <c r="Q21" s="295"/>
      <c r="R21" s="295"/>
      <c r="S21" s="294" t="s">
        <v>8</v>
      </c>
      <c r="T21" s="295"/>
      <c r="U21" s="295"/>
      <c r="V21" s="295"/>
      <c r="W21" s="298"/>
      <c r="X21" s="299"/>
      <c r="Y21" s="299"/>
      <c r="Z21" s="299"/>
      <c r="AA21" s="299"/>
      <c r="AB21" s="299"/>
      <c r="AC21" s="299"/>
      <c r="AD21" s="299"/>
      <c r="AE21" s="299"/>
      <c r="AF21" s="299"/>
      <c r="AG21" s="299"/>
      <c r="AH21" s="299"/>
      <c r="AI21" s="299"/>
      <c r="AJ21" s="299"/>
      <c r="AK21" s="42" t="str">
        <f>IF(COUNTA(W21)=1,"〇","×")</f>
        <v>×</v>
      </c>
      <c r="AL21" s="33" t="s">
        <v>27</v>
      </c>
      <c r="AM21" s="59"/>
      <c r="AN21" s="59"/>
      <c r="AO21" s="1"/>
      <c r="AP21" s="59"/>
      <c r="AQ21" s="59"/>
      <c r="AR21" s="59"/>
      <c r="AS21" s="59"/>
      <c r="AT21" s="59"/>
      <c r="AU21" s="59"/>
      <c r="AV21" s="59"/>
      <c r="AW21" s="59"/>
      <c r="AX21" s="59"/>
      <c r="AY21" s="59"/>
      <c r="AZ21" s="59"/>
      <c r="BA21" s="59"/>
      <c r="BB21" s="59"/>
    </row>
    <row r="22" spans="1:80" ht="24">
      <c r="A22" s="59"/>
      <c r="B22" s="59"/>
      <c r="C22" s="59"/>
      <c r="D22" s="59"/>
      <c r="E22" s="59"/>
      <c r="F22" s="59"/>
      <c r="G22" s="59"/>
      <c r="H22" s="59"/>
      <c r="I22" s="59"/>
      <c r="J22" s="59"/>
      <c r="K22" s="59"/>
      <c r="L22" s="59"/>
      <c r="M22" s="59"/>
      <c r="N22" s="295"/>
      <c r="O22" s="295"/>
      <c r="P22" s="295"/>
      <c r="Q22" s="295"/>
      <c r="R22" s="295"/>
      <c r="S22" s="295"/>
      <c r="T22" s="295"/>
      <c r="U22" s="295"/>
      <c r="V22" s="295"/>
      <c r="W22" s="299"/>
      <c r="X22" s="299"/>
      <c r="Y22" s="299"/>
      <c r="Z22" s="299"/>
      <c r="AA22" s="299"/>
      <c r="AB22" s="299"/>
      <c r="AC22" s="299"/>
      <c r="AD22" s="299"/>
      <c r="AE22" s="299"/>
      <c r="AF22" s="299"/>
      <c r="AG22" s="299"/>
      <c r="AH22" s="299"/>
      <c r="AI22" s="299"/>
      <c r="AJ22" s="299"/>
      <c r="AK22" s="30"/>
      <c r="AL22" s="33"/>
      <c r="AM22" s="59"/>
      <c r="AN22" s="59"/>
      <c r="AO22" s="1"/>
      <c r="AP22" s="59"/>
      <c r="AQ22" s="59"/>
      <c r="AR22" s="59"/>
      <c r="AS22" s="59"/>
      <c r="AT22" s="59"/>
      <c r="AU22" s="59"/>
      <c r="AV22" s="59"/>
      <c r="AW22" s="59"/>
      <c r="AX22" s="59"/>
      <c r="AY22" s="59"/>
      <c r="AZ22" s="59"/>
      <c r="BA22" s="59"/>
      <c r="BB22" s="59"/>
    </row>
    <row r="23" spans="1:80" ht="24">
      <c r="A23" s="59"/>
      <c r="B23" s="59"/>
      <c r="C23" s="59"/>
      <c r="D23" s="59"/>
      <c r="E23" s="59"/>
      <c r="F23" s="59"/>
      <c r="G23" s="59"/>
      <c r="H23" s="59"/>
      <c r="I23" s="59"/>
      <c r="J23" s="59"/>
      <c r="K23" s="59"/>
      <c r="L23" s="59"/>
      <c r="M23" s="59"/>
      <c r="N23" s="295"/>
      <c r="O23" s="295"/>
      <c r="P23" s="295"/>
      <c r="Q23" s="295"/>
      <c r="R23" s="295"/>
      <c r="S23" s="294" t="s">
        <v>10</v>
      </c>
      <c r="T23" s="295"/>
      <c r="U23" s="295"/>
      <c r="V23" s="295"/>
      <c r="W23" s="298"/>
      <c r="X23" s="299"/>
      <c r="Y23" s="299"/>
      <c r="Z23" s="299"/>
      <c r="AA23" s="299"/>
      <c r="AB23" s="299"/>
      <c r="AC23" s="299"/>
      <c r="AD23" s="299"/>
      <c r="AE23" s="299"/>
      <c r="AF23" s="299"/>
      <c r="AG23" s="299"/>
      <c r="AH23" s="299"/>
      <c r="AI23" s="299"/>
      <c r="AJ23" s="299"/>
      <c r="AK23" s="42" t="str">
        <f>IF(COUNTA(W23)=1,"〇","×")</f>
        <v>×</v>
      </c>
      <c r="AL23" s="33" t="s">
        <v>28</v>
      </c>
      <c r="AM23" s="59"/>
      <c r="AN23" s="59"/>
      <c r="AO23" s="1"/>
      <c r="AP23" s="59"/>
      <c r="AQ23" s="59"/>
      <c r="AR23" s="59"/>
      <c r="AS23" s="59"/>
      <c r="AT23" s="59"/>
      <c r="AU23" s="59"/>
      <c r="AV23" s="59"/>
      <c r="AW23" s="59"/>
      <c r="AX23" s="59"/>
      <c r="AY23" s="59"/>
      <c r="AZ23" s="59"/>
      <c r="BA23" s="59"/>
      <c r="BB23" s="59"/>
    </row>
    <row r="24" spans="1:80" ht="24">
      <c r="A24" s="59"/>
      <c r="B24" s="59"/>
      <c r="C24" s="59"/>
      <c r="D24" s="59"/>
      <c r="E24" s="59"/>
      <c r="F24" s="59"/>
      <c r="G24" s="59"/>
      <c r="H24" s="59"/>
      <c r="I24" s="59"/>
      <c r="J24" s="59"/>
      <c r="K24" s="59"/>
      <c r="L24" s="59"/>
      <c r="M24" s="59"/>
      <c r="N24" s="295"/>
      <c r="O24" s="295"/>
      <c r="P24" s="295"/>
      <c r="Q24" s="295"/>
      <c r="R24" s="295"/>
      <c r="S24" s="295"/>
      <c r="T24" s="295"/>
      <c r="U24" s="295"/>
      <c r="V24" s="295"/>
      <c r="W24" s="299"/>
      <c r="X24" s="299"/>
      <c r="Y24" s="299"/>
      <c r="Z24" s="299"/>
      <c r="AA24" s="299"/>
      <c r="AB24" s="299"/>
      <c r="AC24" s="299"/>
      <c r="AD24" s="299"/>
      <c r="AE24" s="299"/>
      <c r="AF24" s="299"/>
      <c r="AG24" s="299"/>
      <c r="AH24" s="299"/>
      <c r="AI24" s="299"/>
      <c r="AJ24" s="299"/>
      <c r="AK24" s="30"/>
      <c r="AL24" s="33"/>
      <c r="AM24" s="59"/>
      <c r="AN24" s="59"/>
      <c r="AO24" s="1"/>
      <c r="AP24" s="59"/>
      <c r="AQ24" s="59"/>
      <c r="AR24" s="59"/>
      <c r="AS24" s="59"/>
      <c r="AT24" s="59"/>
      <c r="AU24" s="59"/>
      <c r="AV24" s="59"/>
      <c r="AW24" s="59"/>
      <c r="AX24" s="59"/>
      <c r="AY24" s="59"/>
      <c r="AZ24" s="59"/>
      <c r="BA24" s="59"/>
      <c r="BB24" s="59"/>
    </row>
    <row r="25" spans="1:80" ht="24">
      <c r="A25" s="59"/>
      <c r="B25" s="59"/>
      <c r="C25" s="59"/>
      <c r="D25" s="59"/>
      <c r="E25" s="59"/>
      <c r="F25" s="59"/>
      <c r="G25" s="59"/>
      <c r="H25" s="59"/>
      <c r="I25" s="59"/>
      <c r="J25" s="59"/>
      <c r="K25" s="59"/>
      <c r="L25" s="59"/>
      <c r="M25" s="59"/>
      <c r="N25" s="295"/>
      <c r="O25" s="295"/>
      <c r="P25" s="295"/>
      <c r="Q25" s="295"/>
      <c r="R25" s="295"/>
      <c r="S25" s="294" t="s">
        <v>11</v>
      </c>
      <c r="T25" s="295"/>
      <c r="U25" s="295"/>
      <c r="V25" s="295"/>
      <c r="W25" s="300"/>
      <c r="X25" s="298"/>
      <c r="Y25" s="298"/>
      <c r="Z25" s="298"/>
      <c r="AA25" s="298"/>
      <c r="AB25" s="298"/>
      <c r="AC25" s="298"/>
      <c r="AD25" s="298"/>
      <c r="AE25" s="298"/>
      <c r="AF25" s="298"/>
      <c r="AG25" s="298"/>
      <c r="AH25" s="298"/>
      <c r="AI25" s="298"/>
      <c r="AJ25" s="298"/>
      <c r="AK25" s="42" t="str">
        <f>IF(COUNTA(W25)=1,"〇","×")</f>
        <v>×</v>
      </c>
      <c r="AL25" s="33" t="s">
        <v>29</v>
      </c>
      <c r="AM25" s="59"/>
      <c r="AN25" s="59"/>
      <c r="AO25" s="1"/>
      <c r="AP25" s="59"/>
      <c r="AQ25" s="59"/>
      <c r="AR25" s="59"/>
      <c r="AS25" s="59"/>
      <c r="AT25" s="59"/>
      <c r="AU25" s="59"/>
      <c r="AV25" s="59"/>
      <c r="AW25" s="59"/>
      <c r="AX25" s="59"/>
      <c r="AY25" s="59"/>
      <c r="AZ25" s="59"/>
      <c r="BA25" s="59"/>
      <c r="BB25" s="59"/>
    </row>
    <row r="26" spans="1:80" ht="24">
      <c r="A26" s="59"/>
      <c r="B26" s="59"/>
      <c r="C26" s="59"/>
      <c r="D26" s="59"/>
      <c r="E26" s="59"/>
      <c r="F26" s="59"/>
      <c r="G26" s="59"/>
      <c r="H26" s="59"/>
      <c r="I26" s="59"/>
      <c r="J26" s="59"/>
      <c r="K26" s="59"/>
      <c r="L26" s="59"/>
      <c r="M26" s="59"/>
      <c r="N26" s="295"/>
      <c r="O26" s="295"/>
      <c r="P26" s="295"/>
      <c r="Q26" s="295"/>
      <c r="R26" s="295"/>
      <c r="S26" s="295"/>
      <c r="T26" s="295"/>
      <c r="U26" s="295"/>
      <c r="V26" s="295"/>
      <c r="W26" s="298"/>
      <c r="X26" s="298"/>
      <c r="Y26" s="298"/>
      <c r="Z26" s="298"/>
      <c r="AA26" s="298"/>
      <c r="AB26" s="298"/>
      <c r="AC26" s="298"/>
      <c r="AD26" s="298"/>
      <c r="AE26" s="298"/>
      <c r="AF26" s="298"/>
      <c r="AG26" s="298"/>
      <c r="AH26" s="298"/>
      <c r="AI26" s="298"/>
      <c r="AJ26" s="298"/>
      <c r="AK26" s="31"/>
    </row>
    <row r="27" spans="1:80" ht="36" customHeight="1">
      <c r="A27" s="59"/>
      <c r="B27" s="59"/>
      <c r="C27" s="59"/>
      <c r="D27" s="59"/>
      <c r="E27" s="59"/>
      <c r="F27" s="59"/>
      <c r="G27" s="59"/>
      <c r="H27" s="59"/>
      <c r="I27" s="59"/>
      <c r="J27" s="59"/>
      <c r="K27" s="59"/>
      <c r="L27" s="59"/>
      <c r="M27" s="59"/>
      <c r="N27" s="22"/>
      <c r="O27" s="22"/>
      <c r="P27" s="22"/>
      <c r="Q27" s="22"/>
      <c r="R27" s="22"/>
      <c r="S27" s="22"/>
      <c r="T27" s="22"/>
      <c r="U27" s="22"/>
      <c r="V27" s="22"/>
      <c r="W27" s="59"/>
      <c r="X27" s="59"/>
      <c r="Y27" s="59"/>
      <c r="Z27" s="59"/>
      <c r="AA27" s="59"/>
      <c r="AB27" s="59"/>
      <c r="AC27" s="59"/>
      <c r="AD27" s="59"/>
      <c r="AE27" s="59"/>
      <c r="AF27" s="59"/>
      <c r="AG27" s="59"/>
      <c r="AH27" s="59"/>
      <c r="AI27" s="59"/>
      <c r="AJ27" s="59"/>
      <c r="AK27" s="31"/>
    </row>
    <row r="28" spans="1:80" ht="9.9499999999999993" customHeight="1" thickBot="1">
      <c r="A28" s="59"/>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31"/>
    </row>
    <row r="29" spans="1:80" ht="22.15" customHeight="1" thickBot="1">
      <c r="A29" s="59"/>
      <c r="B29" s="59"/>
      <c r="H29" s="301" t="s">
        <v>45</v>
      </c>
      <c r="I29" s="301"/>
      <c r="J29" s="301"/>
      <c r="K29" s="301"/>
      <c r="L29" s="301"/>
      <c r="M29" s="301"/>
      <c r="N29" s="301"/>
      <c r="O29" s="301"/>
      <c r="P29" s="301"/>
      <c r="Q29" s="301"/>
      <c r="R29" s="302"/>
      <c r="S29" s="302"/>
      <c r="T29" s="302"/>
      <c r="U29" s="302"/>
      <c r="V29" s="302"/>
      <c r="W29" s="302"/>
      <c r="X29" s="302"/>
      <c r="Y29" s="302"/>
      <c r="Z29" s="303"/>
      <c r="AA29" s="303"/>
      <c r="AB29" s="303"/>
      <c r="AC29" s="303"/>
      <c r="AK29" s="42" t="str">
        <f>IF(R29&gt;0,"〇","×")</f>
        <v>×</v>
      </c>
      <c r="AL29" s="32" t="s">
        <v>41</v>
      </c>
    </row>
    <row r="30" spans="1:80" ht="22.15" customHeight="1" thickBot="1">
      <c r="A30" s="59"/>
      <c r="B30" s="59"/>
      <c r="H30" s="301"/>
      <c r="I30" s="301"/>
      <c r="J30" s="301"/>
      <c r="K30" s="301"/>
      <c r="L30" s="301"/>
      <c r="M30" s="301"/>
      <c r="N30" s="301"/>
      <c r="O30" s="301"/>
      <c r="P30" s="301"/>
      <c r="Q30" s="301"/>
      <c r="R30" s="302"/>
      <c r="S30" s="302"/>
      <c r="T30" s="302"/>
      <c r="U30" s="302"/>
      <c r="V30" s="302"/>
      <c r="W30" s="302"/>
      <c r="X30" s="302"/>
      <c r="Y30" s="302"/>
      <c r="Z30" s="303"/>
      <c r="AA30" s="303"/>
      <c r="AB30" s="303"/>
      <c r="AC30" s="303"/>
      <c r="AK30" s="31"/>
      <c r="BE30" s="10"/>
      <c r="BF30" s="10"/>
    </row>
    <row r="31" spans="1:80" ht="22.15" customHeight="1" thickBot="1">
      <c r="A31" s="59"/>
      <c r="B31" s="59"/>
      <c r="H31" s="301" t="s">
        <v>12</v>
      </c>
      <c r="I31" s="301"/>
      <c r="J31" s="301"/>
      <c r="K31" s="301"/>
      <c r="L31" s="301"/>
      <c r="M31" s="301"/>
      <c r="N31" s="301"/>
      <c r="O31" s="301"/>
      <c r="P31" s="301"/>
      <c r="Q31" s="301"/>
      <c r="R31" s="278"/>
      <c r="S31" s="279"/>
      <c r="T31" s="279"/>
      <c r="U31" s="279"/>
      <c r="V31" s="279"/>
      <c r="W31" s="279"/>
      <c r="X31" s="279"/>
      <c r="Y31" s="279"/>
      <c r="Z31" s="279"/>
      <c r="AA31" s="279"/>
      <c r="AB31" s="279"/>
      <c r="AC31" s="279"/>
      <c r="AD31" s="11"/>
      <c r="AE31" s="11"/>
      <c r="AF31" s="11"/>
      <c r="AG31" s="11"/>
      <c r="AH31" s="11"/>
      <c r="AK31" s="31"/>
      <c r="BE31" s="10"/>
      <c r="BF31" s="10"/>
    </row>
    <row r="32" spans="1:80" ht="22.15" customHeight="1" thickBot="1">
      <c r="A32" s="59"/>
      <c r="B32" s="59"/>
      <c r="H32" s="301"/>
      <c r="I32" s="301"/>
      <c r="J32" s="301"/>
      <c r="K32" s="301"/>
      <c r="L32" s="301"/>
      <c r="M32" s="301"/>
      <c r="N32" s="301"/>
      <c r="O32" s="301"/>
      <c r="P32" s="301"/>
      <c r="Q32" s="301"/>
      <c r="R32" s="279"/>
      <c r="S32" s="279"/>
      <c r="T32" s="279"/>
      <c r="U32" s="279"/>
      <c r="V32" s="279"/>
      <c r="W32" s="279"/>
      <c r="X32" s="279"/>
      <c r="Y32" s="279"/>
      <c r="Z32" s="279"/>
      <c r="AA32" s="279"/>
      <c r="AB32" s="279"/>
      <c r="AC32" s="279"/>
      <c r="AD32" s="11"/>
      <c r="AE32" s="11"/>
      <c r="AF32" s="11"/>
      <c r="AG32" s="11"/>
      <c r="AH32" s="11"/>
      <c r="AK32" s="31"/>
      <c r="BE32" s="10"/>
      <c r="BF32" s="10"/>
    </row>
    <row r="33" spans="1:58" ht="9.9499999999999993" customHeight="1">
      <c r="A33" s="27"/>
      <c r="B33" s="28"/>
      <c r="C33" s="28"/>
      <c r="D33" s="28"/>
      <c r="E33" s="28"/>
      <c r="F33" s="28"/>
      <c r="G33" s="28"/>
      <c r="H33" s="292" t="s">
        <v>46</v>
      </c>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
      <c r="BE33" s="10"/>
      <c r="BF33" s="10"/>
    </row>
    <row r="34" spans="1:58" ht="9.9499999999999993" customHeight="1">
      <c r="A34" s="56"/>
      <c r="B34" s="37"/>
      <c r="C34" s="37"/>
      <c r="D34" s="37"/>
      <c r="E34" s="37"/>
      <c r="F34" s="37"/>
      <c r="G34" s="37"/>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31"/>
      <c r="BE34" s="10"/>
      <c r="BF34" s="10"/>
    </row>
    <row r="35" spans="1:58" ht="39.75" customHeight="1" thickBot="1">
      <c r="A35" s="56"/>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1"/>
      <c r="BE35" s="10"/>
      <c r="BF35" s="10"/>
    </row>
    <row r="36" spans="1:58" ht="9.9499999999999993" customHeight="1">
      <c r="A36" s="56"/>
      <c r="B36" s="37"/>
      <c r="C36" s="26"/>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4"/>
      <c r="AI36" s="37"/>
      <c r="AJ36" s="37"/>
      <c r="AK36" s="31"/>
      <c r="BE36" s="10"/>
      <c r="BF36" s="10"/>
    </row>
    <row r="37" spans="1:58" ht="22.15" customHeight="1">
      <c r="A37" s="56"/>
      <c r="C37" s="24" t="s">
        <v>21</v>
      </c>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5"/>
      <c r="AI37" s="37"/>
      <c r="AJ37" s="37"/>
      <c r="AK37" s="31"/>
      <c r="BE37" s="10"/>
      <c r="BF37" s="10"/>
    </row>
    <row r="38" spans="1:58" ht="9.9499999999999993" customHeight="1">
      <c r="A38" s="56"/>
      <c r="C38" s="24"/>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5"/>
      <c r="AI38" s="37"/>
      <c r="AJ38" s="37"/>
      <c r="AK38" s="31"/>
      <c r="BE38" s="10"/>
      <c r="BF38" s="10"/>
    </row>
    <row r="39" spans="1:58" ht="22.15" hidden="1" customHeight="1">
      <c r="A39" s="56"/>
      <c r="B39" s="37"/>
      <c r="C39" s="15"/>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9"/>
      <c r="AI39" s="12"/>
      <c r="AJ39" s="12"/>
      <c r="AL39" s="43"/>
    </row>
    <row r="40" spans="1:58" ht="22.15" hidden="1" customHeight="1">
      <c r="A40" s="56"/>
      <c r="B40" s="37"/>
      <c r="C40" s="15"/>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9"/>
      <c r="AI40" s="12"/>
      <c r="AJ40" s="12"/>
      <c r="AL40" s="43"/>
    </row>
    <row r="41" spans="1:58" ht="9.9499999999999993" customHeight="1">
      <c r="A41" s="56"/>
      <c r="B41" s="37"/>
      <c r="C41" s="15"/>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1"/>
      <c r="AI41" s="12"/>
      <c r="AJ41" s="12"/>
      <c r="AK41" s="40"/>
      <c r="AL41" s="44"/>
    </row>
    <row r="42" spans="1:58" ht="22.15" customHeight="1">
      <c r="A42" s="56"/>
      <c r="B42" s="37"/>
      <c r="C42" s="15"/>
      <c r="D42" s="273" t="s">
        <v>50</v>
      </c>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5"/>
      <c r="AI42" s="12"/>
      <c r="AJ42" s="12"/>
      <c r="AK42" s="40" t="str">
        <f>IF(AL42=TRUE,"〇","×")</f>
        <v>×</v>
      </c>
      <c r="AL42" s="44" t="b">
        <v>0</v>
      </c>
    </row>
    <row r="43" spans="1:58" ht="9.9499999999999993" customHeight="1">
      <c r="A43" s="56"/>
      <c r="B43" s="37"/>
      <c r="C43" s="15"/>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4"/>
      <c r="AI43" s="12"/>
      <c r="AJ43" s="12"/>
      <c r="AK43" s="41"/>
      <c r="AL43" s="43"/>
    </row>
    <row r="44" spans="1:58" ht="22.15" customHeight="1">
      <c r="A44" s="56"/>
      <c r="B44" s="37"/>
      <c r="C44" s="15"/>
      <c r="D44" s="273" t="s">
        <v>49</v>
      </c>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c r="AI44" s="12"/>
      <c r="AJ44" s="12"/>
      <c r="AK44" s="40" t="str">
        <f>IF(AL44=TRUE,"〇","×")</f>
        <v>×</v>
      </c>
      <c r="AL44" s="44" t="b">
        <v>0</v>
      </c>
    </row>
    <row r="45" spans="1:58" ht="9.9499999999999993" customHeight="1">
      <c r="A45" s="56"/>
      <c r="B45" s="37"/>
      <c r="C45" s="15"/>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4"/>
      <c r="AI45" s="12"/>
      <c r="AJ45" s="12"/>
      <c r="AK45" s="41"/>
      <c r="AL45" s="43"/>
    </row>
    <row r="46" spans="1:58" ht="22.15" customHeight="1">
      <c r="A46" s="56"/>
      <c r="B46" s="37"/>
      <c r="C46" s="15"/>
      <c r="D46" s="273" t="s">
        <v>37</v>
      </c>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7"/>
      <c r="AI46" s="12"/>
      <c r="AJ46" s="12"/>
      <c r="AK46" s="40" t="str">
        <f>IF(AL46=TRUE,"〇","×")</f>
        <v>×</v>
      </c>
      <c r="AL46" s="44" t="b">
        <v>0</v>
      </c>
    </row>
    <row r="47" spans="1:58" ht="9.9499999999999993" customHeight="1" thickBot="1">
      <c r="A47" s="56"/>
      <c r="B47" s="37"/>
      <c r="C47" s="16"/>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8"/>
      <c r="AI47" s="12"/>
      <c r="AJ47" s="12"/>
    </row>
    <row r="48" spans="1:58" ht="38.2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1:38" ht="24">
      <c r="A49" s="280" t="s">
        <v>47</v>
      </c>
      <c r="B49" s="282" t="s">
        <v>13</v>
      </c>
      <c r="C49" s="283"/>
      <c r="D49" s="283"/>
      <c r="E49" s="283"/>
      <c r="F49" s="284"/>
      <c r="G49" s="2"/>
      <c r="H49" s="3"/>
      <c r="I49" s="3"/>
      <c r="J49" s="4"/>
      <c r="K49" s="258"/>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60"/>
      <c r="AK49" s="42" t="str">
        <f>IF(COUNTA(G49:J49)=4,"〇","×")</f>
        <v>×</v>
      </c>
      <c r="AL49" s="33" t="s">
        <v>30</v>
      </c>
    </row>
    <row r="50" spans="1:38" ht="24">
      <c r="A50" s="281"/>
      <c r="B50" s="285" t="s">
        <v>14</v>
      </c>
      <c r="C50" s="286"/>
      <c r="D50" s="286"/>
      <c r="E50" s="286"/>
      <c r="F50" s="286"/>
      <c r="G50" s="2"/>
      <c r="H50" s="3"/>
      <c r="I50" s="4"/>
      <c r="J50" s="258"/>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60"/>
      <c r="AK50" s="42" t="str">
        <f>IF(COUNTA(G50:I50)=3,"〇","×")</f>
        <v>×</v>
      </c>
      <c r="AL50" s="33" t="s">
        <v>31</v>
      </c>
    </row>
    <row r="51" spans="1:38" ht="24">
      <c r="A51" s="281"/>
      <c r="B51" s="261" t="s">
        <v>15</v>
      </c>
      <c r="C51" s="262"/>
      <c r="D51" s="262"/>
      <c r="E51" s="262"/>
      <c r="F51" s="263"/>
      <c r="G51" s="287"/>
      <c r="H51" s="287"/>
      <c r="I51" s="287"/>
      <c r="J51" s="287"/>
      <c r="K51" s="287"/>
      <c r="L51" s="287"/>
      <c r="M51" s="287"/>
      <c r="N51" s="287"/>
      <c r="O51" s="287"/>
      <c r="P51" s="287"/>
      <c r="Q51" s="287"/>
      <c r="R51" s="287"/>
      <c r="S51" s="287"/>
      <c r="T51" s="287"/>
      <c r="U51" s="287"/>
      <c r="V51" s="287"/>
      <c r="W51" s="287"/>
      <c r="X51" s="258"/>
      <c r="Y51" s="259"/>
      <c r="Z51" s="259"/>
      <c r="AA51" s="259"/>
      <c r="AB51" s="259"/>
      <c r="AC51" s="259"/>
      <c r="AD51" s="259"/>
      <c r="AE51" s="259"/>
      <c r="AF51" s="259"/>
      <c r="AG51" s="259"/>
      <c r="AH51" s="259"/>
      <c r="AI51" s="259"/>
      <c r="AJ51" s="260"/>
      <c r="AK51" s="42" t="str">
        <f>IF(COUNTA(G51)=1,"〇","×")</f>
        <v>×</v>
      </c>
      <c r="AL51" s="33" t="s">
        <v>32</v>
      </c>
    </row>
    <row r="52" spans="1:38" ht="24">
      <c r="A52" s="281"/>
      <c r="B52" s="261" t="s">
        <v>16</v>
      </c>
      <c r="C52" s="262"/>
      <c r="D52" s="262"/>
      <c r="E52" s="262"/>
      <c r="F52" s="263"/>
      <c r="G52" s="264"/>
      <c r="H52" s="265"/>
      <c r="I52" s="265"/>
      <c r="J52" s="265"/>
      <c r="K52" s="265"/>
      <c r="L52" s="265"/>
      <c r="M52" s="266"/>
      <c r="N52" s="258"/>
      <c r="O52" s="259"/>
      <c r="P52" s="259"/>
      <c r="Q52" s="259"/>
      <c r="R52" s="259"/>
      <c r="S52" s="259"/>
      <c r="T52" s="259"/>
      <c r="U52" s="259"/>
      <c r="V52" s="259"/>
      <c r="W52" s="259"/>
      <c r="X52" s="259"/>
      <c r="Y52" s="259"/>
      <c r="Z52" s="259"/>
      <c r="AA52" s="259"/>
      <c r="AB52" s="259"/>
      <c r="AC52" s="259"/>
      <c r="AD52" s="259"/>
      <c r="AE52" s="259"/>
      <c r="AF52" s="259"/>
      <c r="AG52" s="259"/>
      <c r="AH52" s="259"/>
      <c r="AI52" s="259"/>
      <c r="AJ52" s="260"/>
      <c r="AK52" s="42" t="str">
        <f>IF(COUNTA(G52)=1,"〇","×")</f>
        <v>×</v>
      </c>
      <c r="AL52" s="33" t="s">
        <v>33</v>
      </c>
    </row>
    <row r="53" spans="1:38">
      <c r="A53" s="281"/>
      <c r="B53" s="267" t="s">
        <v>17</v>
      </c>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9"/>
      <c r="AK53" s="42"/>
      <c r="AL53" s="34"/>
    </row>
    <row r="54" spans="1:38" ht="24">
      <c r="A54" s="281"/>
      <c r="B54" s="261" t="s">
        <v>18</v>
      </c>
      <c r="C54" s="262"/>
      <c r="D54" s="262"/>
      <c r="E54" s="262"/>
      <c r="F54" s="262"/>
      <c r="G54" s="270"/>
      <c r="H54" s="271"/>
      <c r="I54" s="272" t="s">
        <v>19</v>
      </c>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9"/>
      <c r="AK54" s="42" t="str">
        <f>IF(COUNTA(G54)=1,"〇","×")</f>
        <v>×</v>
      </c>
      <c r="AL54" s="33" t="s">
        <v>34</v>
      </c>
    </row>
    <row r="55" spans="1:38" ht="24">
      <c r="A55" s="281"/>
      <c r="B55" s="261" t="s">
        <v>20</v>
      </c>
      <c r="C55" s="262"/>
      <c r="D55" s="262"/>
      <c r="E55" s="262"/>
      <c r="F55" s="262"/>
      <c r="G55" s="5"/>
      <c r="H55" s="6"/>
      <c r="I55" s="6"/>
      <c r="J55" s="6"/>
      <c r="K55" s="6"/>
      <c r="L55" s="6"/>
      <c r="M55" s="7"/>
      <c r="N55" s="288"/>
      <c r="O55" s="259"/>
      <c r="P55" s="259"/>
      <c r="Q55" s="259"/>
      <c r="R55" s="259"/>
      <c r="S55" s="259"/>
      <c r="T55" s="259"/>
      <c r="U55" s="259"/>
      <c r="V55" s="259"/>
      <c r="W55" s="259"/>
      <c r="X55" s="259"/>
      <c r="Y55" s="259"/>
      <c r="Z55" s="259"/>
      <c r="AA55" s="259"/>
      <c r="AB55" s="259"/>
      <c r="AC55" s="259"/>
      <c r="AD55" s="259"/>
      <c r="AE55" s="259"/>
      <c r="AF55" s="259"/>
      <c r="AG55" s="259"/>
      <c r="AH55" s="259"/>
      <c r="AI55" s="259"/>
      <c r="AJ55" s="260"/>
      <c r="AK55" s="42" t="str">
        <f>IF(COUNTA(G55:M55)=7,"〇","×")</f>
        <v>×</v>
      </c>
      <c r="AL55" s="33" t="s">
        <v>35</v>
      </c>
    </row>
    <row r="56" spans="1:38" ht="24">
      <c r="A56" s="281"/>
      <c r="B56" s="289" t="s">
        <v>44</v>
      </c>
      <c r="C56" s="283"/>
      <c r="D56" s="283"/>
      <c r="E56" s="283"/>
      <c r="F56" s="284"/>
      <c r="G56" s="8"/>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9"/>
      <c r="AK56" s="42" t="str">
        <f>IF(COUNTA(G56:AJ56)&gt;=1,"〇","×")</f>
        <v>×</v>
      </c>
      <c r="AL56" s="33" t="s">
        <v>36</v>
      </c>
    </row>
    <row r="57" spans="1:38" ht="24">
      <c r="A57" s="253" t="s">
        <v>48</v>
      </c>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row>
  </sheetData>
  <mergeCells count="56">
    <mergeCell ref="A12:AJ12"/>
    <mergeCell ref="A13:AJ13"/>
    <mergeCell ref="AN13:AP13"/>
    <mergeCell ref="N15:R16"/>
    <mergeCell ref="A1:G2"/>
    <mergeCell ref="A5:AJ7"/>
    <mergeCell ref="AM7:AO8"/>
    <mergeCell ref="Z8:AA9"/>
    <mergeCell ref="AB8:AC9"/>
    <mergeCell ref="AD8:AD9"/>
    <mergeCell ref="AE8:AF9"/>
    <mergeCell ref="AG8:AG9"/>
    <mergeCell ref="AH8:AI9"/>
    <mergeCell ref="AJ8:AJ9"/>
    <mergeCell ref="H29:Q30"/>
    <mergeCell ref="R29:AC30"/>
    <mergeCell ref="H31:Q32"/>
    <mergeCell ref="N17:R18"/>
    <mergeCell ref="S17:AJ18"/>
    <mergeCell ref="B55:F55"/>
    <mergeCell ref="N55:AJ55"/>
    <mergeCell ref="B56:F56"/>
    <mergeCell ref="S15:AJ16"/>
    <mergeCell ref="H33:AJ34"/>
    <mergeCell ref="N19:R20"/>
    <mergeCell ref="S19:W20"/>
    <mergeCell ref="X19:AB20"/>
    <mergeCell ref="AC19:AJ20"/>
    <mergeCell ref="N21:R26"/>
    <mergeCell ref="S21:V22"/>
    <mergeCell ref="W21:AJ22"/>
    <mergeCell ref="S23:V24"/>
    <mergeCell ref="W23:AJ24"/>
    <mergeCell ref="S25:V26"/>
    <mergeCell ref="W25:AJ26"/>
    <mergeCell ref="K49:AJ49"/>
    <mergeCell ref="B50:F50"/>
    <mergeCell ref="J50:AJ50"/>
    <mergeCell ref="B51:F51"/>
    <mergeCell ref="G51:W51"/>
    <mergeCell ref="A57:AJ57"/>
    <mergeCell ref="AH1:AJ1"/>
    <mergeCell ref="X51:AJ51"/>
    <mergeCell ref="B52:F52"/>
    <mergeCell ref="G52:M52"/>
    <mergeCell ref="N52:AJ52"/>
    <mergeCell ref="B53:AJ53"/>
    <mergeCell ref="B54:F54"/>
    <mergeCell ref="G54:H54"/>
    <mergeCell ref="I54:AJ54"/>
    <mergeCell ref="D42:AH42"/>
    <mergeCell ref="D44:AH44"/>
    <mergeCell ref="D46:AH46"/>
    <mergeCell ref="R31:AC32"/>
    <mergeCell ref="A49:A56"/>
    <mergeCell ref="B49:F49"/>
  </mergeCells>
  <phoneticPr fontId="1"/>
  <dataValidations count="17">
    <dataValidation type="list" allowBlank="1" showInputMessage="1" showErrorMessage="1" errorTitle="指定口座への振り込みが希望されています。" error="国保連登録口座以外への振込を希望する際は上段で「希望する」を選択してください。" promptTitle="預金種類の入力" prompt="プルダウンのリストから、「１（普通預金）」または「２（当座預金）」のいずれかを選択してください。" sqref="G54:H54" xr:uid="{00000000-0002-0000-0900-000000000000}">
      <formula1>#REF!</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49:J49" xr:uid="{00000000-0002-0000-0900-000001000000}">
      <formula1>AND(LENB(D49:G49)=LEN(D49:G49))</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0:I50" xr:uid="{00000000-0002-0000-0900-000002000000}">
      <formula1>AND(LENB(G50:I50)=LEN(G50:I50))</formula1>
    </dataValidation>
    <dataValidation type="custom" imeMode="halfAlpha"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5:M55" xr:uid="{00000000-0002-0000-0900-000003000000}">
      <formula1>AND(LENB(G55:M55)=LEN(G55:M55))</formula1>
    </dataValidation>
    <dataValidation allowBlank="1" showInputMessage="1" showErrorMessage="1" promptTitle="自動表示" prompt="本ページの水色セル及び【申立事項】の２つのチェックボックスにいずれもチェック、また、２ページ目以降の水色セルに必要事項を入力することにより、自動表示されます。" sqref="R31:AC32" xr:uid="{00000000-0002-0000-0900-000004000000}"/>
    <dataValidation type="whole" allowBlank="1" showInputMessage="1" showErrorMessage="1" promptTitle="申請日" prompt="申請日の日付（１～31）のいずれかを入力してください。" sqref="AH8:AI9" xr:uid="{00000000-0002-0000-0900-000005000000}">
      <formula1>1</formula1>
      <formula2>31</formula2>
    </dataValidation>
    <dataValidation allowBlank="1" showInputMessage="1" showErrorMessage="1" promptTitle="代表者の職名" prompt="代表者職名は、法人における役職名（（例）代表取締役、理事長等）を記入してください。" sqref="S19:W20" xr:uid="{00000000-0002-0000-0900-000006000000}"/>
    <dataValidation allowBlank="1" showInputMessage="1" showErrorMessage="1" promptTitle="代表者の氏名" prompt="氏名は、法人代表者の氏名を正確に記入してください。（例）田中　太郎" sqref="AC19:AJ20" xr:uid="{00000000-0002-0000-0900-000007000000}"/>
    <dataValidation allowBlank="1" showInputMessage="1" showErrorMessage="1" promptTitle="法人名称" prompt="法人の【正式名称】を入力してください。_x000a_例）株式会社愛知福祉事業会" sqref="S15:AJ16" xr:uid="{00000000-0002-0000-0900-000008000000}"/>
    <dataValidation allowBlank="1" showInputMessage="1" showErrorMessage="1" promptTitle="法人所在地" prompt="法人本部の所在地を正確に入力してください。_x000a_例）愛知県津島市〇〇町〇丁目〇番地〇号〇〇ビル１０４号" sqref="S17:AJ18" xr:uid="{00000000-0002-0000-0900-000009000000}"/>
    <dataValidation allowBlank="1" showInputMessage="1" showErrorMessage="1" promptTitle="法人における担当者の氏名" prompt="担当者の方の氏名を記入してください。_x000a_例）山田　次郎" sqref="W21:AJ22" xr:uid="{00000000-0002-0000-0900-00000A000000}"/>
    <dataValidation allowBlank="1" showInputMessage="1" showErrorMessage="1" promptTitle="この申請の御担当の方への連絡先" prompt="担当の方と連絡が取れる電話番号を記入してください。_x000a_例）052-954-7400" sqref="W23:AJ24" xr:uid="{00000000-0002-0000-0900-00000B000000}"/>
    <dataValidation allowBlank="1" showInputMessage="1" showErrorMessage="1" promptTitle="連絡先メールアドレス" prompt="担当の方とやりとりが可能なメールアドレスを記入してください。_x000a_例）aichi-fukushijigyou-kai@yahoo.co.jp" sqref="W25:AJ26" xr:uid="{00000000-0002-0000-0900-00000C000000}"/>
    <dataValidation allowBlank="1" showInputMessage="1" showErrorMessage="1" errorTitle="指定口座への振り込みが希望されています。" error="国保連登録口座以外への振込を希望する際は上段で「希望する」を選択してください。" promptTitle="金融機関名の入力" prompt="略称等は用いず、正式な名称を誤りのないように入力してください。" sqref="G51:W51" xr:uid="{00000000-0002-0000-0900-00000D000000}"/>
    <dataValidation imeMode="halfKatakana" allowBlank="1" showInputMessage="1" showErrorMessage="1" sqref="G56:AJ56" xr:uid="{00000000-0002-0000-0900-00000E000000}"/>
    <dataValidation allowBlank="1" showInputMessage="1" showErrorMessage="1" promptTitle="申請日" prompt="申請日の属する月（申請月～令和４年３月まで）を入力してください。" sqref="AE8:AF9" xr:uid="{00000000-0002-0000-0900-00000F000000}"/>
    <dataValidation allowBlank="1" showInputMessage="1" showErrorMessage="1" promptTitle="自動表示" prompt="２ページ目以降の水色セルに必要事項を入力することにより、自動表示されます。" sqref="AD48:AJ48 AD31:AH32" xr:uid="{00000000-0002-0000-0900-000010000000}"/>
  </dataValidations>
  <pageMargins left="0.7" right="0.7" top="0.75" bottom="0.75" header="0.3" footer="0.3"/>
  <pageSetup paperSize="9" scale="5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66675</xdr:colOff>
                    <xdr:row>41</xdr:row>
                    <xdr:rowOff>19050</xdr:rowOff>
                  </from>
                  <to>
                    <xdr:col>3</xdr:col>
                    <xdr:colOff>171450</xdr:colOff>
                    <xdr:row>42</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xdr:col>
                    <xdr:colOff>57150</xdr:colOff>
                    <xdr:row>43</xdr:row>
                    <xdr:rowOff>9525</xdr:rowOff>
                  </from>
                  <to>
                    <xdr:col>3</xdr:col>
                    <xdr:colOff>180975</xdr:colOff>
                    <xdr:row>44</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xdr:col>
                    <xdr:colOff>57150</xdr:colOff>
                    <xdr:row>45</xdr:row>
                    <xdr:rowOff>9525</xdr:rowOff>
                  </from>
                  <to>
                    <xdr:col>3</xdr:col>
                    <xdr:colOff>180975</xdr:colOff>
                    <xdr:row>46</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
    <pageSetUpPr fitToPage="1"/>
  </sheetPr>
  <dimension ref="A1:CB57"/>
  <sheetViews>
    <sheetView showGridLines="0" view="pageBreakPreview" zoomScaleNormal="100" zoomScaleSheetLayoutView="100" workbookViewId="0">
      <selection activeCell="G8" sqref="G8"/>
    </sheetView>
  </sheetViews>
  <sheetFormatPr defaultColWidth="8.75" defaultRowHeight="19.5"/>
  <cols>
    <col min="1" max="36" width="3.75" customWidth="1"/>
    <col min="37" max="37" width="3.75" style="19" customWidth="1"/>
    <col min="38" max="38" width="25.625" style="32" customWidth="1"/>
    <col min="39" max="39" width="4.75" customWidth="1"/>
    <col min="40" max="40" width="12.75" customWidth="1"/>
    <col min="41" max="42" width="4.75" customWidth="1"/>
    <col min="43" max="57" width="8.75" customWidth="1"/>
  </cols>
  <sheetData>
    <row r="1" spans="1:80" ht="24">
      <c r="A1" s="309" t="s">
        <v>53</v>
      </c>
      <c r="B1" s="310"/>
      <c r="C1" s="310"/>
      <c r="D1" s="310"/>
      <c r="E1" s="310"/>
      <c r="F1" s="310"/>
      <c r="G1" s="311"/>
      <c r="H1" s="57"/>
      <c r="I1" s="57"/>
      <c r="J1" s="57"/>
      <c r="K1" s="57"/>
      <c r="L1" s="57"/>
      <c r="M1" s="57"/>
      <c r="N1" s="57"/>
      <c r="O1" s="57"/>
      <c r="P1" s="57"/>
      <c r="Q1" s="57"/>
      <c r="R1" s="57"/>
      <c r="S1" s="57"/>
      <c r="T1" s="57"/>
      <c r="U1" s="57"/>
      <c r="V1" s="57"/>
      <c r="W1" s="57"/>
      <c r="X1" s="57"/>
      <c r="Y1" s="57"/>
      <c r="Z1" s="57"/>
      <c r="AA1" s="57"/>
      <c r="AB1" s="57"/>
      <c r="AC1" s="57"/>
      <c r="AD1" s="57"/>
      <c r="AE1" s="57"/>
      <c r="AF1" s="57"/>
      <c r="AG1" s="57"/>
      <c r="AH1" s="255" t="s">
        <v>43</v>
      </c>
      <c r="AI1" s="256"/>
      <c r="AJ1" s="257"/>
      <c r="BE1" s="10"/>
      <c r="BF1" s="10"/>
      <c r="BI1" s="36"/>
      <c r="BJ1" s="36"/>
      <c r="BK1" s="36"/>
      <c r="BL1" s="36"/>
      <c r="BM1" s="36"/>
      <c r="BN1" s="36"/>
      <c r="BO1" s="36"/>
      <c r="BP1" s="36"/>
      <c r="BQ1" s="36"/>
      <c r="BR1" s="36"/>
      <c r="BS1" s="36"/>
      <c r="BT1" s="36"/>
      <c r="BU1" s="36"/>
      <c r="BV1" s="36"/>
      <c r="BW1" s="36"/>
      <c r="BX1" s="36"/>
      <c r="BY1" s="36"/>
      <c r="BZ1" s="36"/>
      <c r="CA1" s="36"/>
      <c r="CB1" s="36"/>
    </row>
    <row r="2" spans="1:80" ht="22.5" customHeight="1" thickBot="1">
      <c r="A2" s="312"/>
      <c r="B2" s="313"/>
      <c r="C2" s="313"/>
      <c r="D2" s="313"/>
      <c r="E2" s="313"/>
      <c r="F2" s="313"/>
      <c r="G2" s="314"/>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35" t="str">
        <f>IF(COUNTIF(AK8:AK56,"〇")=24,"〇","×")</f>
        <v>×</v>
      </c>
      <c r="AL2" s="32" t="s">
        <v>42</v>
      </c>
      <c r="AO2" s="59"/>
      <c r="AP2" s="59"/>
      <c r="AQ2" s="59"/>
      <c r="AS2" s="59"/>
      <c r="AT2" s="59"/>
      <c r="AU2" s="59"/>
      <c r="AV2" s="59"/>
      <c r="AW2" s="59"/>
      <c r="AX2" s="59"/>
      <c r="AY2" s="59"/>
      <c r="AZ2" s="59"/>
      <c r="BA2" s="59"/>
      <c r="BB2" s="1"/>
      <c r="BE2" s="10"/>
      <c r="BF2" s="10"/>
      <c r="BI2" s="36"/>
      <c r="BJ2" s="36"/>
      <c r="BK2" s="36"/>
      <c r="BL2" s="36"/>
      <c r="BM2" s="36"/>
      <c r="BN2" s="36"/>
      <c r="BO2" s="36"/>
      <c r="BP2" s="36"/>
      <c r="BQ2" s="36"/>
      <c r="BR2" s="45"/>
      <c r="BS2" s="45"/>
      <c r="BT2" s="45"/>
      <c r="BU2" s="36"/>
      <c r="BV2" s="36"/>
      <c r="BW2" s="36"/>
      <c r="BX2" s="36"/>
      <c r="BY2" s="36"/>
      <c r="BZ2" s="36"/>
      <c r="CA2" s="36"/>
      <c r="CB2" s="36"/>
    </row>
    <row r="3" spans="1:80" ht="22.5" customHeight="1">
      <c r="A3" s="62"/>
      <c r="B3" s="62"/>
      <c r="C3" s="62"/>
      <c r="D3" s="62"/>
      <c r="E3" s="62"/>
      <c r="F3" s="62"/>
      <c r="G3" s="62"/>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35"/>
      <c r="AO3" s="59"/>
      <c r="AP3" s="59"/>
      <c r="AQ3" s="59"/>
      <c r="AS3" s="59"/>
      <c r="AT3" s="59"/>
      <c r="AU3" s="59"/>
      <c r="AV3" s="59"/>
      <c r="AW3" s="59"/>
      <c r="AX3" s="59"/>
      <c r="AY3" s="59"/>
      <c r="AZ3" s="59"/>
      <c r="BA3" s="59"/>
      <c r="BB3" s="1"/>
      <c r="BE3" s="10"/>
      <c r="BF3" s="10"/>
      <c r="BI3" s="36"/>
      <c r="BJ3" s="36"/>
      <c r="BK3" s="36"/>
      <c r="BL3" s="36"/>
      <c r="BM3" s="36"/>
      <c r="BN3" s="36"/>
      <c r="BO3" s="36"/>
      <c r="BP3" s="36"/>
      <c r="BQ3" s="36"/>
      <c r="BR3" s="45"/>
      <c r="BS3" s="45"/>
      <c r="BT3" s="45"/>
      <c r="BU3" s="36"/>
      <c r="BV3" s="36"/>
      <c r="BW3" s="36"/>
      <c r="BX3" s="36"/>
      <c r="BY3" s="36"/>
      <c r="BZ3" s="36"/>
      <c r="CA3" s="36"/>
      <c r="CB3" s="36"/>
    </row>
    <row r="4" spans="1:80" ht="22.5" customHeight="1">
      <c r="A4" s="62"/>
      <c r="B4" s="62"/>
      <c r="C4" s="62"/>
      <c r="D4" s="62"/>
      <c r="E4" s="62"/>
      <c r="F4" s="62"/>
      <c r="G4" s="62"/>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35"/>
      <c r="AO4" s="59"/>
      <c r="AP4" s="59"/>
      <c r="AQ4" s="59"/>
      <c r="AS4" s="59"/>
      <c r="AT4" s="59"/>
      <c r="AU4" s="59"/>
      <c r="AV4" s="59"/>
      <c r="AW4" s="59"/>
      <c r="AX4" s="59"/>
      <c r="AY4" s="59"/>
      <c r="AZ4" s="59"/>
      <c r="BA4" s="59"/>
      <c r="BB4" s="1"/>
      <c r="BE4" s="10"/>
      <c r="BF4" s="10"/>
      <c r="BI4" s="36"/>
      <c r="BJ4" s="36"/>
      <c r="BK4" s="36"/>
      <c r="BL4" s="36"/>
      <c r="BM4" s="36"/>
      <c r="BN4" s="36"/>
      <c r="BO4" s="36"/>
      <c r="BP4" s="36"/>
      <c r="BQ4" s="36"/>
      <c r="BR4" s="45"/>
      <c r="BS4" s="45"/>
      <c r="BT4" s="45"/>
      <c r="BU4" s="36"/>
      <c r="BV4" s="36"/>
      <c r="BW4" s="36"/>
      <c r="BX4" s="36"/>
      <c r="BY4" s="36"/>
      <c r="BZ4" s="36"/>
      <c r="CA4" s="36"/>
      <c r="CB4" s="36"/>
    </row>
    <row r="5" spans="1:80" ht="24">
      <c r="A5" s="315" t="s">
        <v>51</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5"/>
      <c r="AL5" s="34"/>
      <c r="AM5" s="36"/>
      <c r="AN5" s="36"/>
      <c r="AO5" s="46"/>
      <c r="AP5" s="46"/>
      <c r="AQ5" s="57"/>
      <c r="AS5" s="57"/>
      <c r="AT5" s="57"/>
      <c r="AU5" s="57"/>
      <c r="AV5" s="57"/>
      <c r="AW5" s="57"/>
      <c r="AX5" s="57"/>
      <c r="AY5" s="57"/>
      <c r="AZ5" s="57"/>
      <c r="BA5" s="57"/>
      <c r="BB5" s="1"/>
      <c r="BE5" s="10"/>
      <c r="BF5" s="10"/>
      <c r="BI5" s="36"/>
      <c r="BJ5" s="36"/>
      <c r="BK5" s="36"/>
      <c r="BL5" s="36"/>
      <c r="BM5" s="36"/>
      <c r="BN5" s="36"/>
      <c r="BO5" s="36"/>
      <c r="BP5" s="36"/>
      <c r="BQ5" s="36"/>
      <c r="BR5" s="45"/>
      <c r="BS5" s="45"/>
      <c r="BT5" s="45"/>
      <c r="BU5" s="36"/>
      <c r="BV5" s="36"/>
      <c r="BW5" s="36"/>
      <c r="BX5" s="36"/>
      <c r="BY5" s="36"/>
      <c r="BZ5" s="36"/>
      <c r="CA5" s="36"/>
      <c r="CB5" s="36"/>
    </row>
    <row r="6" spans="1:80" ht="24">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5"/>
      <c r="AL6" s="34"/>
      <c r="AM6" s="36"/>
      <c r="AN6" s="36"/>
      <c r="AO6" s="46"/>
      <c r="AP6" s="46"/>
      <c r="AQ6" s="57"/>
      <c r="AR6" s="57"/>
      <c r="AS6" s="57"/>
      <c r="AT6" s="57"/>
      <c r="AU6" s="57"/>
      <c r="AV6" s="57"/>
      <c r="AW6" s="57"/>
      <c r="AX6" s="57"/>
      <c r="AY6" s="57"/>
      <c r="AZ6" s="57"/>
      <c r="BA6" s="57"/>
      <c r="BB6" s="59"/>
      <c r="BE6" s="10"/>
      <c r="BF6" s="10"/>
      <c r="BI6" s="36"/>
      <c r="BJ6" s="36"/>
      <c r="BK6" s="36"/>
      <c r="BL6" s="36"/>
      <c r="BM6" s="36"/>
      <c r="BN6" s="36"/>
      <c r="BO6" s="36"/>
      <c r="BP6" s="36"/>
      <c r="BQ6" s="36"/>
      <c r="BR6" s="45"/>
      <c r="BS6" s="45"/>
      <c r="BT6" s="45"/>
      <c r="BU6" s="36"/>
      <c r="BV6" s="36"/>
      <c r="BW6" s="36"/>
      <c r="BX6" s="36"/>
      <c r="BY6" s="36"/>
      <c r="BZ6" s="36"/>
      <c r="CA6" s="36"/>
      <c r="CB6" s="36"/>
    </row>
    <row r="7" spans="1:80" ht="24">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5"/>
      <c r="AL7" s="34"/>
      <c r="AM7" s="317" t="s">
        <v>38</v>
      </c>
      <c r="AN7" s="318"/>
      <c r="AO7" s="318"/>
      <c r="AP7" s="46"/>
      <c r="AQ7" s="57"/>
      <c r="AR7" s="57"/>
      <c r="AS7" s="57"/>
      <c r="AT7" s="57"/>
      <c r="AU7" s="57"/>
      <c r="AV7" s="57"/>
      <c r="AW7" s="57"/>
      <c r="AX7" s="57"/>
      <c r="AY7" s="57"/>
      <c r="AZ7" s="57"/>
      <c r="BA7" s="57"/>
      <c r="BB7" s="59"/>
      <c r="BE7" s="10"/>
      <c r="BF7" s="10"/>
      <c r="BI7" s="36"/>
      <c r="BJ7" s="36"/>
      <c r="BK7" s="36"/>
      <c r="BL7" s="36"/>
      <c r="BM7" s="36"/>
      <c r="BN7" s="36"/>
      <c r="BO7" s="36"/>
      <c r="BP7" s="36"/>
      <c r="BQ7" s="36"/>
      <c r="BR7" s="45"/>
      <c r="BS7" s="45"/>
      <c r="BT7" s="45"/>
      <c r="BU7" s="36"/>
      <c r="BV7" s="36"/>
      <c r="BW7" s="36"/>
      <c r="BX7" s="36"/>
      <c r="BY7" s="36"/>
      <c r="BZ7" s="36"/>
      <c r="CA7" s="36"/>
      <c r="CB7" s="36"/>
    </row>
    <row r="8" spans="1:80" ht="24">
      <c r="A8" s="59"/>
      <c r="B8" s="59"/>
      <c r="C8" s="59"/>
      <c r="D8" s="59"/>
      <c r="E8" s="59"/>
      <c r="F8" s="59"/>
      <c r="G8" s="59"/>
      <c r="H8" s="59"/>
      <c r="I8" s="59"/>
      <c r="J8" s="59"/>
      <c r="K8" s="59"/>
      <c r="L8" s="59"/>
      <c r="M8" s="59"/>
      <c r="N8" s="59"/>
      <c r="O8" s="59"/>
      <c r="P8" s="59"/>
      <c r="Q8" s="59"/>
      <c r="R8" s="59"/>
      <c r="S8" s="59"/>
      <c r="T8" s="59"/>
      <c r="U8" s="58"/>
      <c r="V8" s="59"/>
      <c r="W8" s="59"/>
      <c r="X8" s="59"/>
      <c r="Y8" s="59"/>
      <c r="Z8" s="319" t="s">
        <v>0</v>
      </c>
      <c r="AA8" s="319"/>
      <c r="AB8" s="321">
        <v>4</v>
      </c>
      <c r="AC8" s="321"/>
      <c r="AD8" s="319" t="s">
        <v>1</v>
      </c>
      <c r="AE8" s="322"/>
      <c r="AF8" s="323"/>
      <c r="AG8" s="319" t="s">
        <v>2</v>
      </c>
      <c r="AH8" s="322"/>
      <c r="AI8" s="323"/>
      <c r="AJ8" s="319" t="s">
        <v>3</v>
      </c>
      <c r="AK8" s="35" t="str">
        <f>IF(COUNTA(AB8)=1,"〇","×")</f>
        <v>〇</v>
      </c>
      <c r="AL8" s="34" t="s">
        <v>1</v>
      </c>
      <c r="AM8" s="318"/>
      <c r="AN8" s="318"/>
      <c r="AO8" s="318"/>
      <c r="AP8" s="48"/>
      <c r="AQ8" s="59"/>
      <c r="AR8" s="59"/>
      <c r="AS8" s="59"/>
      <c r="AT8" s="59"/>
      <c r="AU8" s="59"/>
      <c r="AV8" s="59"/>
      <c r="AW8" s="59"/>
      <c r="AX8" s="59"/>
      <c r="AY8" s="59"/>
      <c r="AZ8" s="59"/>
      <c r="BA8" s="59"/>
      <c r="BB8" s="59"/>
      <c r="BE8" s="10"/>
      <c r="BF8" s="10"/>
      <c r="BI8" s="36"/>
      <c r="BJ8" s="36"/>
      <c r="BK8" s="36"/>
      <c r="BL8" s="36"/>
      <c r="BM8" s="36"/>
      <c r="BN8" s="36"/>
      <c r="BO8" s="36"/>
      <c r="BP8" s="36"/>
      <c r="BQ8" s="36"/>
      <c r="BR8" s="45"/>
      <c r="BS8" s="45"/>
      <c r="BT8" s="45"/>
      <c r="BU8" s="36"/>
      <c r="BV8" s="36"/>
      <c r="BW8" s="36"/>
      <c r="BX8" s="36"/>
      <c r="BY8" s="36"/>
      <c r="BZ8" s="36"/>
      <c r="CA8" s="36"/>
      <c r="CB8" s="36"/>
    </row>
    <row r="9" spans="1:80" ht="24">
      <c r="A9" s="59"/>
      <c r="B9" s="59"/>
      <c r="C9" s="59"/>
      <c r="D9" s="59"/>
      <c r="E9" s="59"/>
      <c r="F9" s="59"/>
      <c r="G9" s="59"/>
      <c r="H9" s="59"/>
      <c r="I9" s="59"/>
      <c r="J9" s="59"/>
      <c r="K9" s="59"/>
      <c r="L9" s="59"/>
      <c r="M9" s="59"/>
      <c r="N9" s="59"/>
      <c r="O9" s="59"/>
      <c r="P9" s="59"/>
      <c r="Q9" s="59"/>
      <c r="R9" s="59"/>
      <c r="S9" s="59"/>
      <c r="T9" s="59"/>
      <c r="U9" s="58"/>
      <c r="V9" s="59"/>
      <c r="W9" s="59"/>
      <c r="X9" s="59"/>
      <c r="Y9" s="59"/>
      <c r="Z9" s="320"/>
      <c r="AA9" s="320"/>
      <c r="AB9" s="321"/>
      <c r="AC9" s="321"/>
      <c r="AD9" s="320"/>
      <c r="AE9" s="324"/>
      <c r="AF9" s="324"/>
      <c r="AG9" s="320"/>
      <c r="AH9" s="324"/>
      <c r="AI9" s="324"/>
      <c r="AJ9" s="320"/>
      <c r="AK9" s="35" t="str">
        <f>IF(COUNTA(AE8)=1,"〇","×")</f>
        <v>×</v>
      </c>
      <c r="AL9" s="34" t="s">
        <v>22</v>
      </c>
      <c r="AM9" s="36"/>
      <c r="AN9" s="36"/>
      <c r="AO9" s="47"/>
      <c r="AP9" s="48"/>
      <c r="AQ9" s="59"/>
      <c r="AR9" s="59"/>
      <c r="AS9" s="59"/>
      <c r="AT9" s="59"/>
      <c r="AU9" s="59"/>
      <c r="AV9" s="59"/>
      <c r="AW9" s="59"/>
      <c r="AX9" s="59"/>
      <c r="AY9" s="59"/>
      <c r="AZ9" s="59"/>
      <c r="BA9" s="59"/>
      <c r="BB9" s="59"/>
      <c r="BE9" s="10"/>
      <c r="BF9" s="10"/>
      <c r="BI9" s="36"/>
      <c r="BJ9" s="36"/>
      <c r="BK9" s="36"/>
      <c r="BL9" s="36"/>
      <c r="BM9" s="36"/>
      <c r="BN9" s="36"/>
      <c r="BO9" s="36"/>
      <c r="BP9" s="36"/>
      <c r="BQ9" s="36"/>
      <c r="BR9" s="45"/>
      <c r="BS9" s="45"/>
      <c r="BT9" s="45"/>
      <c r="BU9" s="36"/>
      <c r="BV9" s="36"/>
      <c r="BW9" s="36"/>
      <c r="BX9" s="36"/>
      <c r="BY9" s="36"/>
      <c r="BZ9" s="36"/>
      <c r="CA9" s="36"/>
      <c r="CB9" s="36"/>
    </row>
    <row r="10" spans="1:80" ht="24">
      <c r="A10" s="51" t="s">
        <v>4</v>
      </c>
      <c r="B10" s="55"/>
      <c r="C10" s="55"/>
      <c r="D10" s="55"/>
      <c r="E10" s="55"/>
      <c r="F10" s="55"/>
      <c r="G10" s="55"/>
      <c r="H10" s="55"/>
      <c r="I10" s="55"/>
      <c r="J10" s="55"/>
      <c r="K10" s="55"/>
      <c r="L10" s="55"/>
      <c r="M10" s="55"/>
      <c r="N10" s="55"/>
      <c r="O10" s="55"/>
      <c r="P10" s="55"/>
      <c r="Q10" s="55"/>
      <c r="R10" s="55"/>
      <c r="S10" s="55"/>
      <c r="T10" s="55"/>
      <c r="U10" s="52"/>
      <c r="V10" s="55"/>
      <c r="W10" s="55"/>
      <c r="X10" s="55"/>
      <c r="Y10" s="55"/>
      <c r="Z10" s="55"/>
      <c r="AA10" s="55"/>
      <c r="AB10" s="55"/>
      <c r="AC10" s="55"/>
      <c r="AD10" s="55"/>
      <c r="AE10" s="55"/>
      <c r="AF10" s="55"/>
      <c r="AG10" s="55"/>
      <c r="AH10" s="55"/>
      <c r="AI10" s="55"/>
      <c r="AJ10" s="55"/>
      <c r="AK10" s="35" t="str">
        <f>IF(COUNTA(AH8)=1,"〇","×")</f>
        <v>×</v>
      </c>
      <c r="AL10" s="34" t="s">
        <v>3</v>
      </c>
      <c r="AM10" s="36"/>
      <c r="AN10" s="36"/>
      <c r="AO10" s="47"/>
      <c r="AP10" s="48"/>
      <c r="AQ10" s="59"/>
      <c r="AR10" s="59"/>
      <c r="AS10" s="59"/>
      <c r="AT10" s="59"/>
      <c r="AU10" s="59"/>
      <c r="AV10" s="59"/>
      <c r="AW10" s="59"/>
      <c r="AX10" s="59"/>
      <c r="AY10" s="59"/>
      <c r="AZ10" s="59"/>
      <c r="BA10" s="59"/>
      <c r="BB10" s="59"/>
      <c r="BE10" s="10"/>
      <c r="BF10" s="10"/>
      <c r="BI10" s="36"/>
      <c r="BJ10" s="36"/>
      <c r="BK10" s="36"/>
      <c r="BL10" s="36"/>
      <c r="BM10" s="36"/>
      <c r="BN10" s="36"/>
      <c r="BO10" s="36"/>
      <c r="BP10" s="36"/>
      <c r="BQ10" s="36"/>
      <c r="BR10" s="45"/>
      <c r="BS10" s="45"/>
      <c r="BT10" s="45"/>
      <c r="BU10" s="36"/>
      <c r="BV10" s="36"/>
      <c r="BW10" s="36"/>
      <c r="BX10" s="36"/>
      <c r="BY10" s="36"/>
      <c r="BZ10" s="36"/>
      <c r="CA10" s="36"/>
      <c r="CB10" s="36"/>
    </row>
    <row r="11" spans="1:80" ht="22.5" customHeight="1">
      <c r="A11" s="55"/>
      <c r="B11" s="55"/>
      <c r="C11" s="55"/>
      <c r="D11" s="55"/>
      <c r="E11" s="55"/>
      <c r="F11" s="55"/>
      <c r="G11" s="55"/>
      <c r="H11" s="55"/>
      <c r="I11" s="55"/>
      <c r="J11" s="55"/>
      <c r="K11" s="55"/>
      <c r="L11" s="55"/>
      <c r="M11" s="55"/>
      <c r="N11" s="55"/>
      <c r="O11" s="55"/>
      <c r="P11" s="55"/>
      <c r="Q11" s="55"/>
      <c r="R11" s="55"/>
      <c r="S11" s="55"/>
      <c r="T11" s="55"/>
      <c r="U11" s="52"/>
      <c r="V11" s="55"/>
      <c r="W11" s="55"/>
      <c r="X11" s="55"/>
      <c r="Y11" s="55"/>
      <c r="Z11" s="55"/>
      <c r="AA11" s="55"/>
      <c r="AB11" s="55"/>
      <c r="AC11" s="55"/>
      <c r="AD11" s="55"/>
      <c r="AE11" s="55"/>
      <c r="AF11" s="55"/>
      <c r="AG11" s="55"/>
      <c r="AH11" s="55"/>
      <c r="AI11" s="55"/>
      <c r="AJ11" s="55"/>
      <c r="AK11" s="35"/>
      <c r="AL11" s="34"/>
      <c r="AM11" s="36"/>
      <c r="AN11" s="36"/>
      <c r="AO11" s="47"/>
      <c r="AP11" s="48"/>
      <c r="AQ11" s="59"/>
      <c r="AR11" s="59"/>
      <c r="AS11" s="59"/>
      <c r="AT11" s="59"/>
      <c r="AU11" s="59"/>
      <c r="AV11" s="59"/>
      <c r="AW11" s="59"/>
      <c r="AX11" s="59"/>
      <c r="AY11" s="59"/>
      <c r="AZ11" s="59"/>
      <c r="BA11" s="59"/>
      <c r="BB11" s="59"/>
      <c r="BE11" s="10"/>
      <c r="BF11" s="10"/>
      <c r="BI11" s="36"/>
      <c r="BJ11" s="36"/>
      <c r="BK11" s="36"/>
      <c r="BL11" s="36"/>
      <c r="BM11" s="36"/>
      <c r="BN11" s="36"/>
      <c r="BO11" s="36"/>
      <c r="BP11" s="36"/>
      <c r="BQ11" s="36"/>
      <c r="BR11" s="45"/>
      <c r="BS11" s="45"/>
      <c r="BT11" s="45"/>
      <c r="BU11" s="36"/>
      <c r="BV11" s="36"/>
      <c r="BW11" s="36"/>
      <c r="BX11" s="36"/>
      <c r="BY11" s="36"/>
      <c r="BZ11" s="36"/>
      <c r="CA11" s="36"/>
      <c r="CB11" s="36"/>
    </row>
    <row r="12" spans="1:80" ht="24">
      <c r="A12" s="304" t="s">
        <v>39</v>
      </c>
      <c r="B12" s="305"/>
      <c r="C12" s="305"/>
      <c r="D12" s="305"/>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5"/>
      <c r="AL12" s="34"/>
      <c r="AO12" s="59"/>
      <c r="AP12" s="59"/>
      <c r="AQ12" s="59"/>
      <c r="AR12" s="59"/>
      <c r="AS12" s="59"/>
      <c r="AT12" s="59"/>
      <c r="AU12" s="59"/>
      <c r="AV12" s="59"/>
      <c r="AW12" s="59"/>
      <c r="AX12" s="59"/>
      <c r="AY12" s="59"/>
      <c r="AZ12" s="59"/>
      <c r="BA12" s="59"/>
      <c r="BB12" s="59"/>
      <c r="BE12" s="10"/>
      <c r="BF12" s="10"/>
      <c r="BI12" s="36"/>
      <c r="BJ12" s="36"/>
      <c r="BK12" s="36"/>
      <c r="BL12" s="36"/>
      <c r="BM12" s="36"/>
      <c r="BN12" s="36"/>
      <c r="BO12" s="36"/>
      <c r="BP12" s="36"/>
      <c r="BQ12" s="36"/>
      <c r="BR12" s="45"/>
      <c r="BS12" s="45"/>
      <c r="BT12" s="45"/>
      <c r="BU12" s="36"/>
      <c r="BV12" s="36"/>
      <c r="BW12" s="36"/>
      <c r="BX12" s="36"/>
      <c r="BY12" s="36"/>
      <c r="BZ12" s="36"/>
      <c r="CA12" s="36"/>
      <c r="CB12" s="36"/>
    </row>
    <row r="13" spans="1:80" ht="22.5" customHeight="1">
      <c r="A13" s="307" t="s">
        <v>40</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40"/>
      <c r="AN13" s="308" t="str">
        <f>AM7</f>
        <v>2021年12月07日第6号</v>
      </c>
      <c r="AO13" s="308"/>
      <c r="AP13" s="308"/>
      <c r="AQ13" s="59"/>
      <c r="AR13" s="59"/>
      <c r="AS13" s="59"/>
      <c r="AT13" s="59"/>
      <c r="AU13" s="59"/>
      <c r="AV13" s="59"/>
      <c r="AW13" s="59"/>
      <c r="AX13" s="59"/>
      <c r="AY13" s="59"/>
      <c r="AZ13" s="59"/>
      <c r="BA13" s="59"/>
      <c r="BB13" s="59"/>
      <c r="BE13" s="10"/>
      <c r="BF13" s="10"/>
      <c r="BI13" s="36"/>
      <c r="BJ13" s="36"/>
      <c r="BK13" s="36"/>
      <c r="BL13" s="36"/>
      <c r="BM13" s="36"/>
      <c r="BN13" s="36"/>
      <c r="BO13" s="36"/>
      <c r="BP13" s="36"/>
      <c r="BQ13" s="36"/>
      <c r="BR13" s="45"/>
      <c r="BS13" s="45"/>
      <c r="BT13" s="45"/>
      <c r="BU13" s="36"/>
      <c r="BV13" s="36"/>
      <c r="BW13" s="36"/>
      <c r="BX13" s="36"/>
      <c r="BY13" s="36"/>
      <c r="BZ13" s="36"/>
      <c r="CA13" s="36"/>
      <c r="CB13" s="36"/>
    </row>
    <row r="14" spans="1:80" ht="22.5" customHeight="1">
      <c r="A14" s="50"/>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0"/>
      <c r="AN14" s="60"/>
      <c r="AO14" s="60"/>
      <c r="AP14" s="60"/>
      <c r="AQ14" s="59"/>
      <c r="AR14" s="59"/>
      <c r="AS14" s="59"/>
      <c r="AT14" s="59"/>
      <c r="AU14" s="59"/>
      <c r="AV14" s="59"/>
      <c r="AW14" s="59"/>
      <c r="AX14" s="59"/>
      <c r="AY14" s="59"/>
      <c r="AZ14" s="59"/>
      <c r="BA14" s="59"/>
      <c r="BB14" s="59"/>
      <c r="BE14" s="10"/>
      <c r="BF14" s="10"/>
      <c r="BI14" s="36"/>
      <c r="BJ14" s="36"/>
      <c r="BK14" s="36"/>
      <c r="BL14" s="36"/>
      <c r="BM14" s="36"/>
      <c r="BN14" s="36"/>
      <c r="BO14" s="36"/>
      <c r="BP14" s="36"/>
      <c r="BQ14" s="36"/>
      <c r="BR14" s="45"/>
      <c r="BS14" s="45"/>
      <c r="BT14" s="45"/>
      <c r="BU14" s="36"/>
      <c r="BV14" s="36"/>
      <c r="BW14" s="36"/>
      <c r="BX14" s="36"/>
      <c r="BY14" s="36"/>
      <c r="BZ14" s="36"/>
      <c r="CA14" s="36"/>
      <c r="CB14" s="36"/>
    </row>
    <row r="15" spans="1:80" ht="24">
      <c r="A15" s="59"/>
      <c r="B15" s="59"/>
      <c r="C15" s="59"/>
      <c r="D15" s="59"/>
      <c r="E15" s="59"/>
      <c r="F15" s="59"/>
      <c r="G15" s="59"/>
      <c r="H15" s="59"/>
      <c r="I15" s="59"/>
      <c r="J15" s="59"/>
      <c r="K15" s="59"/>
      <c r="L15" s="59"/>
      <c r="M15" s="59"/>
      <c r="N15" s="294" t="s">
        <v>5</v>
      </c>
      <c r="O15" s="295"/>
      <c r="P15" s="295"/>
      <c r="Q15" s="295"/>
      <c r="R15" s="295"/>
      <c r="S15" s="290"/>
      <c r="T15" s="291"/>
      <c r="U15" s="291"/>
      <c r="V15" s="291"/>
      <c r="W15" s="291"/>
      <c r="X15" s="291"/>
      <c r="Y15" s="291"/>
      <c r="Z15" s="291"/>
      <c r="AA15" s="291"/>
      <c r="AB15" s="291"/>
      <c r="AC15" s="291"/>
      <c r="AD15" s="291"/>
      <c r="AE15" s="291"/>
      <c r="AF15" s="291"/>
      <c r="AG15" s="291"/>
      <c r="AH15" s="291"/>
      <c r="AI15" s="291"/>
      <c r="AJ15" s="291"/>
      <c r="AK15" s="42" t="str">
        <f>IF(COUNTA(S15)=1,"〇","×")</f>
        <v>×</v>
      </c>
      <c r="AL15" s="33" t="s">
        <v>23</v>
      </c>
      <c r="AN15" s="61" t="s">
        <v>43</v>
      </c>
      <c r="AO15" s="1"/>
      <c r="AP15" s="59"/>
      <c r="AQ15" s="59"/>
      <c r="AR15" s="59"/>
      <c r="AS15" s="59"/>
      <c r="AT15" s="59"/>
      <c r="AU15" s="59"/>
      <c r="AV15" s="59"/>
      <c r="AW15" s="59"/>
      <c r="AX15" s="59"/>
      <c r="AY15" s="59"/>
      <c r="AZ15" s="59"/>
      <c r="BA15" s="59"/>
      <c r="BB15" s="59"/>
      <c r="BE15" s="10"/>
      <c r="BF15" s="10"/>
      <c r="BI15" s="36"/>
      <c r="BJ15" s="36"/>
      <c r="BK15" s="36"/>
      <c r="BL15" s="36"/>
      <c r="BM15" s="36"/>
      <c r="BN15" s="36"/>
      <c r="BO15" s="36"/>
      <c r="BP15" s="36"/>
      <c r="BQ15" s="36"/>
      <c r="BR15" s="45"/>
      <c r="BS15" s="45"/>
      <c r="BT15" s="45"/>
      <c r="BU15" s="36"/>
      <c r="BV15" s="36"/>
      <c r="BW15" s="36"/>
      <c r="BX15" s="36"/>
      <c r="BY15" s="36"/>
      <c r="BZ15" s="36"/>
      <c r="CA15" s="36"/>
      <c r="CB15" s="36"/>
    </row>
    <row r="16" spans="1:80" ht="24">
      <c r="A16" s="59"/>
      <c r="B16" s="59"/>
      <c r="C16" s="59"/>
      <c r="D16" s="59"/>
      <c r="E16" s="59"/>
      <c r="F16" s="59"/>
      <c r="G16" s="59"/>
      <c r="H16" s="59"/>
      <c r="I16" s="59"/>
      <c r="J16" s="59"/>
      <c r="K16" s="59"/>
      <c r="L16" s="59"/>
      <c r="M16" s="59"/>
      <c r="N16" s="295"/>
      <c r="O16" s="295"/>
      <c r="P16" s="295"/>
      <c r="Q16" s="295"/>
      <c r="R16" s="295"/>
      <c r="S16" s="291"/>
      <c r="T16" s="291"/>
      <c r="U16" s="291"/>
      <c r="V16" s="291"/>
      <c r="W16" s="291"/>
      <c r="X16" s="291"/>
      <c r="Y16" s="291"/>
      <c r="Z16" s="291"/>
      <c r="AA16" s="291"/>
      <c r="AB16" s="291"/>
      <c r="AC16" s="291"/>
      <c r="AD16" s="291"/>
      <c r="AE16" s="291"/>
      <c r="AF16" s="291"/>
      <c r="AG16" s="291"/>
      <c r="AH16" s="291"/>
      <c r="AI16" s="291"/>
      <c r="AJ16" s="291"/>
      <c r="AK16" s="29"/>
      <c r="AO16" s="1"/>
      <c r="AP16" s="59"/>
      <c r="AQ16" s="59"/>
      <c r="AR16" s="59"/>
      <c r="AS16" s="59"/>
      <c r="AT16" s="59"/>
      <c r="AU16" s="59"/>
      <c r="AV16" s="59"/>
      <c r="AW16" s="59"/>
      <c r="AX16" s="59"/>
      <c r="AY16" s="59"/>
      <c r="AZ16" s="59"/>
      <c r="BA16" s="59"/>
      <c r="BB16" s="59"/>
      <c r="BE16" s="10"/>
      <c r="BF16" s="10"/>
      <c r="BI16" s="36"/>
      <c r="BJ16" s="36"/>
      <c r="BK16" s="36"/>
      <c r="BL16" s="36"/>
      <c r="BM16" s="36"/>
      <c r="BN16" s="36"/>
      <c r="BO16" s="36"/>
      <c r="BP16" s="36"/>
      <c r="BQ16" s="36"/>
      <c r="BR16" s="45"/>
      <c r="BS16" s="45"/>
      <c r="BT16" s="45"/>
      <c r="BU16" s="36"/>
      <c r="BV16" s="36"/>
      <c r="BW16" s="36"/>
      <c r="BX16" s="36"/>
      <c r="BY16" s="36"/>
      <c r="BZ16" s="36"/>
      <c r="CA16" s="36"/>
      <c r="CB16" s="36"/>
    </row>
    <row r="17" spans="1:80" ht="24">
      <c r="A17" s="59"/>
      <c r="B17" s="59"/>
      <c r="C17" s="59"/>
      <c r="D17" s="59"/>
      <c r="E17" s="59"/>
      <c r="F17" s="59"/>
      <c r="G17" s="59"/>
      <c r="H17" s="59"/>
      <c r="I17" s="59"/>
      <c r="J17" s="59"/>
      <c r="K17" s="59"/>
      <c r="L17" s="59"/>
      <c r="M17" s="59"/>
      <c r="N17" s="294" t="s">
        <v>6</v>
      </c>
      <c r="O17" s="295"/>
      <c r="P17" s="295"/>
      <c r="Q17" s="295"/>
      <c r="R17" s="295"/>
      <c r="S17" s="290"/>
      <c r="T17" s="291"/>
      <c r="U17" s="291"/>
      <c r="V17" s="291"/>
      <c r="W17" s="291"/>
      <c r="X17" s="291"/>
      <c r="Y17" s="291"/>
      <c r="Z17" s="291"/>
      <c r="AA17" s="291"/>
      <c r="AB17" s="291"/>
      <c r="AC17" s="291"/>
      <c r="AD17" s="291"/>
      <c r="AE17" s="291"/>
      <c r="AF17" s="291"/>
      <c r="AG17" s="291"/>
      <c r="AH17" s="291"/>
      <c r="AI17" s="291"/>
      <c r="AJ17" s="291"/>
      <c r="AK17" s="42" t="str">
        <f>IF(COUNTA(S17)=1,"〇","×")</f>
        <v>×</v>
      </c>
      <c r="AL17" s="33" t="s">
        <v>24</v>
      </c>
      <c r="AO17" s="1"/>
      <c r="AP17" s="59"/>
      <c r="AQ17" s="59"/>
      <c r="AR17" s="59"/>
      <c r="AS17" s="59"/>
      <c r="AU17" s="59"/>
      <c r="AV17" s="59"/>
      <c r="AW17" s="59"/>
      <c r="AX17" s="59"/>
      <c r="AY17" s="59"/>
      <c r="AZ17" s="59"/>
      <c r="BA17" s="59"/>
      <c r="BB17" s="59"/>
      <c r="BE17" s="10"/>
      <c r="BF17" s="10"/>
      <c r="BI17" s="36"/>
      <c r="BJ17" s="36"/>
      <c r="BK17" s="36"/>
      <c r="BL17" s="36"/>
      <c r="BM17" s="36"/>
      <c r="BN17" s="36"/>
      <c r="BO17" s="36"/>
      <c r="BP17" s="36"/>
      <c r="BQ17" s="36"/>
      <c r="BR17" s="45"/>
      <c r="BS17" s="45"/>
      <c r="BT17" s="45"/>
      <c r="BU17" s="36"/>
      <c r="BV17" s="36"/>
      <c r="BW17" s="36"/>
      <c r="BX17" s="36"/>
      <c r="BY17" s="36"/>
      <c r="BZ17" s="36"/>
      <c r="CA17" s="36"/>
      <c r="CB17" s="36"/>
    </row>
    <row r="18" spans="1:80" ht="24">
      <c r="A18" s="59"/>
      <c r="B18" s="59"/>
      <c r="C18" s="59"/>
      <c r="D18" s="59"/>
      <c r="E18" s="59"/>
      <c r="F18" s="59"/>
      <c r="G18" s="59"/>
      <c r="H18" s="59"/>
      <c r="I18" s="59"/>
      <c r="J18" s="59"/>
      <c r="K18" s="59"/>
      <c r="L18" s="59"/>
      <c r="M18" s="59"/>
      <c r="N18" s="295"/>
      <c r="O18" s="295"/>
      <c r="P18" s="295"/>
      <c r="Q18" s="295"/>
      <c r="R18" s="295"/>
      <c r="S18" s="291"/>
      <c r="T18" s="291"/>
      <c r="U18" s="291"/>
      <c r="V18" s="291"/>
      <c r="W18" s="291"/>
      <c r="X18" s="291"/>
      <c r="Y18" s="291"/>
      <c r="Z18" s="291"/>
      <c r="AA18" s="291"/>
      <c r="AB18" s="291"/>
      <c r="AC18" s="291"/>
      <c r="AD18" s="291"/>
      <c r="AE18" s="291"/>
      <c r="AF18" s="291"/>
      <c r="AG18" s="291"/>
      <c r="AH18" s="291"/>
      <c r="AI18" s="291"/>
      <c r="AJ18" s="291"/>
      <c r="AK18" s="29"/>
      <c r="AO18" s="1"/>
      <c r="AP18" s="59"/>
      <c r="AQ18" s="59"/>
      <c r="AR18" s="59"/>
      <c r="AS18" s="59"/>
      <c r="AT18" s="59"/>
      <c r="AU18" s="59"/>
      <c r="AV18" s="59"/>
      <c r="AW18" s="59"/>
      <c r="AX18" s="59"/>
      <c r="AY18" s="59"/>
      <c r="AZ18" s="59"/>
      <c r="BA18" s="59"/>
      <c r="BB18" s="59"/>
      <c r="BE18" s="10"/>
      <c r="BF18" s="10"/>
      <c r="BI18" s="36"/>
      <c r="BJ18" s="36"/>
      <c r="BK18" s="36"/>
      <c r="BL18" s="36"/>
      <c r="BM18" s="36"/>
      <c r="BN18" s="36"/>
      <c r="BO18" s="36"/>
      <c r="BP18" s="36"/>
      <c r="BQ18" s="36"/>
      <c r="BR18" s="45"/>
      <c r="BS18" s="45"/>
      <c r="BT18" s="45"/>
      <c r="BU18" s="36"/>
      <c r="BV18" s="36"/>
      <c r="BW18" s="36"/>
      <c r="BX18" s="36"/>
      <c r="BY18" s="36"/>
      <c r="BZ18" s="36"/>
      <c r="CA18" s="36"/>
      <c r="CB18" s="36"/>
    </row>
    <row r="19" spans="1:80" ht="24">
      <c r="A19" s="59"/>
      <c r="B19" s="59"/>
      <c r="C19" s="59"/>
      <c r="D19" s="59"/>
      <c r="E19" s="59"/>
      <c r="F19" s="59"/>
      <c r="G19" s="59"/>
      <c r="H19" s="59"/>
      <c r="I19" s="59"/>
      <c r="J19" s="59"/>
      <c r="K19" s="59"/>
      <c r="L19" s="59"/>
      <c r="M19" s="59"/>
      <c r="N19" s="294" t="s">
        <v>7</v>
      </c>
      <c r="O19" s="295"/>
      <c r="P19" s="295"/>
      <c r="Q19" s="295"/>
      <c r="R19" s="295"/>
      <c r="S19" s="296"/>
      <c r="T19" s="297"/>
      <c r="U19" s="297"/>
      <c r="V19" s="297"/>
      <c r="W19" s="297"/>
      <c r="X19" s="294" t="s">
        <v>8</v>
      </c>
      <c r="Y19" s="295"/>
      <c r="Z19" s="295"/>
      <c r="AA19" s="295"/>
      <c r="AB19" s="295"/>
      <c r="AC19" s="296"/>
      <c r="AD19" s="297"/>
      <c r="AE19" s="297"/>
      <c r="AF19" s="297"/>
      <c r="AG19" s="297"/>
      <c r="AH19" s="297"/>
      <c r="AI19" s="297"/>
      <c r="AJ19" s="297"/>
      <c r="AK19" s="42" t="str">
        <f>IF(COUNTA(S19)=1,"〇","×")</f>
        <v>×</v>
      </c>
      <c r="AL19" s="33" t="s">
        <v>25</v>
      </c>
      <c r="AO19" s="1"/>
      <c r="AP19" s="59"/>
      <c r="AQ19" s="59"/>
      <c r="AR19" s="59"/>
      <c r="AS19" s="59"/>
      <c r="AT19" s="59"/>
      <c r="AU19" s="59"/>
      <c r="AV19" s="59"/>
      <c r="AW19" s="59"/>
      <c r="AX19" s="59"/>
      <c r="AY19" s="59"/>
      <c r="AZ19" s="59"/>
      <c r="BA19" s="59"/>
      <c r="BB19" s="59"/>
      <c r="BE19" s="10"/>
      <c r="BF19" s="10"/>
      <c r="BI19" s="36"/>
      <c r="BJ19" s="36"/>
      <c r="BK19" s="36"/>
      <c r="BL19" s="36"/>
      <c r="BM19" s="36"/>
      <c r="BN19" s="36"/>
      <c r="BO19" s="36"/>
      <c r="BP19" s="36"/>
      <c r="BQ19" s="36"/>
      <c r="BR19" s="45"/>
      <c r="BS19" s="45"/>
      <c r="BT19" s="45"/>
      <c r="BU19" s="36"/>
      <c r="BV19" s="36"/>
      <c r="BW19" s="36"/>
      <c r="BX19" s="36"/>
      <c r="BY19" s="36"/>
      <c r="BZ19" s="36"/>
      <c r="CA19" s="36"/>
      <c r="CB19" s="36"/>
    </row>
    <row r="20" spans="1:80" ht="24">
      <c r="A20" s="59"/>
      <c r="B20" s="59"/>
      <c r="C20" s="59"/>
      <c r="D20" s="59"/>
      <c r="E20" s="59"/>
      <c r="F20" s="59"/>
      <c r="G20" s="59"/>
      <c r="H20" s="59"/>
      <c r="I20" s="59"/>
      <c r="J20" s="59"/>
      <c r="K20" s="59"/>
      <c r="L20" s="59"/>
      <c r="M20" s="59"/>
      <c r="N20" s="295"/>
      <c r="O20" s="295"/>
      <c r="P20" s="295"/>
      <c r="Q20" s="295"/>
      <c r="R20" s="295"/>
      <c r="S20" s="297"/>
      <c r="T20" s="297"/>
      <c r="U20" s="297"/>
      <c r="V20" s="297"/>
      <c r="W20" s="297"/>
      <c r="X20" s="295"/>
      <c r="Y20" s="295"/>
      <c r="Z20" s="295"/>
      <c r="AA20" s="295"/>
      <c r="AB20" s="295"/>
      <c r="AC20" s="297"/>
      <c r="AD20" s="297"/>
      <c r="AE20" s="297"/>
      <c r="AF20" s="297"/>
      <c r="AG20" s="297"/>
      <c r="AH20" s="297"/>
      <c r="AI20" s="297"/>
      <c r="AJ20" s="297"/>
      <c r="AK20" s="42" t="str">
        <f>IF(COUNTA(AC19)=1,"〇","×")</f>
        <v>×</v>
      </c>
      <c r="AL20" s="33" t="s">
        <v>26</v>
      </c>
      <c r="AM20" s="59"/>
      <c r="AN20" s="59"/>
      <c r="AO20" s="1"/>
      <c r="AP20" s="59"/>
      <c r="AQ20" s="59"/>
      <c r="AR20" s="59"/>
      <c r="AS20" s="59"/>
      <c r="AT20" s="59"/>
      <c r="AU20" s="59"/>
      <c r="AV20" s="59"/>
      <c r="AW20" s="59"/>
      <c r="AX20" s="59"/>
      <c r="AY20" s="59"/>
      <c r="AZ20" s="59"/>
      <c r="BA20" s="59"/>
      <c r="BB20" s="59"/>
    </row>
    <row r="21" spans="1:80" ht="24">
      <c r="A21" s="59"/>
      <c r="B21" s="59"/>
      <c r="C21" s="59"/>
      <c r="D21" s="59"/>
      <c r="E21" s="59"/>
      <c r="F21" s="59"/>
      <c r="G21" s="59"/>
      <c r="H21" s="59"/>
      <c r="I21" s="59"/>
      <c r="J21" s="59"/>
      <c r="K21" s="59"/>
      <c r="L21" s="59"/>
      <c r="M21" s="59"/>
      <c r="N21" s="294" t="s">
        <v>9</v>
      </c>
      <c r="O21" s="295"/>
      <c r="P21" s="295"/>
      <c r="Q21" s="295"/>
      <c r="R21" s="295"/>
      <c r="S21" s="294" t="s">
        <v>8</v>
      </c>
      <c r="T21" s="295"/>
      <c r="U21" s="295"/>
      <c r="V21" s="295"/>
      <c r="W21" s="298"/>
      <c r="X21" s="299"/>
      <c r="Y21" s="299"/>
      <c r="Z21" s="299"/>
      <c r="AA21" s="299"/>
      <c r="AB21" s="299"/>
      <c r="AC21" s="299"/>
      <c r="AD21" s="299"/>
      <c r="AE21" s="299"/>
      <c r="AF21" s="299"/>
      <c r="AG21" s="299"/>
      <c r="AH21" s="299"/>
      <c r="AI21" s="299"/>
      <c r="AJ21" s="299"/>
      <c r="AK21" s="42" t="str">
        <f>IF(COUNTA(W21)=1,"〇","×")</f>
        <v>×</v>
      </c>
      <c r="AL21" s="33" t="s">
        <v>27</v>
      </c>
      <c r="AM21" s="59"/>
      <c r="AN21" s="59"/>
      <c r="AO21" s="1"/>
      <c r="AP21" s="59"/>
      <c r="AQ21" s="59"/>
      <c r="AR21" s="59"/>
      <c r="AS21" s="59"/>
      <c r="AT21" s="59"/>
      <c r="AU21" s="59"/>
      <c r="AV21" s="59"/>
      <c r="AW21" s="59"/>
      <c r="AX21" s="59"/>
      <c r="AY21" s="59"/>
      <c r="AZ21" s="59"/>
      <c r="BA21" s="59"/>
      <c r="BB21" s="59"/>
    </row>
    <row r="22" spans="1:80" ht="24">
      <c r="A22" s="59"/>
      <c r="B22" s="59"/>
      <c r="C22" s="59"/>
      <c r="D22" s="59"/>
      <c r="E22" s="59"/>
      <c r="F22" s="59"/>
      <c r="G22" s="59"/>
      <c r="H22" s="59"/>
      <c r="I22" s="59"/>
      <c r="J22" s="59"/>
      <c r="K22" s="59"/>
      <c r="L22" s="59"/>
      <c r="M22" s="59"/>
      <c r="N22" s="295"/>
      <c r="O22" s="295"/>
      <c r="P22" s="295"/>
      <c r="Q22" s="295"/>
      <c r="R22" s="295"/>
      <c r="S22" s="295"/>
      <c r="T22" s="295"/>
      <c r="U22" s="295"/>
      <c r="V22" s="295"/>
      <c r="W22" s="299"/>
      <c r="X22" s="299"/>
      <c r="Y22" s="299"/>
      <c r="Z22" s="299"/>
      <c r="AA22" s="299"/>
      <c r="AB22" s="299"/>
      <c r="AC22" s="299"/>
      <c r="AD22" s="299"/>
      <c r="AE22" s="299"/>
      <c r="AF22" s="299"/>
      <c r="AG22" s="299"/>
      <c r="AH22" s="299"/>
      <c r="AI22" s="299"/>
      <c r="AJ22" s="299"/>
      <c r="AK22" s="30"/>
      <c r="AL22" s="33"/>
      <c r="AM22" s="59"/>
      <c r="AN22" s="59"/>
      <c r="AO22" s="1"/>
      <c r="AP22" s="59"/>
      <c r="AQ22" s="59"/>
      <c r="AR22" s="59"/>
      <c r="AS22" s="59"/>
      <c r="AT22" s="59"/>
      <c r="AU22" s="59"/>
      <c r="AV22" s="59"/>
      <c r="AW22" s="59"/>
      <c r="AX22" s="59"/>
      <c r="AY22" s="59"/>
      <c r="AZ22" s="59"/>
      <c r="BA22" s="59"/>
      <c r="BB22" s="59"/>
    </row>
    <row r="23" spans="1:80" ht="24">
      <c r="A23" s="59"/>
      <c r="B23" s="59"/>
      <c r="C23" s="59"/>
      <c r="D23" s="59"/>
      <c r="E23" s="59"/>
      <c r="F23" s="59"/>
      <c r="G23" s="59"/>
      <c r="H23" s="59"/>
      <c r="I23" s="59"/>
      <c r="J23" s="59"/>
      <c r="K23" s="59"/>
      <c r="L23" s="59"/>
      <c r="M23" s="59"/>
      <c r="N23" s="295"/>
      <c r="O23" s="295"/>
      <c r="P23" s="295"/>
      <c r="Q23" s="295"/>
      <c r="R23" s="295"/>
      <c r="S23" s="294" t="s">
        <v>10</v>
      </c>
      <c r="T23" s="295"/>
      <c r="U23" s="295"/>
      <c r="V23" s="295"/>
      <c r="W23" s="298"/>
      <c r="X23" s="299"/>
      <c r="Y23" s="299"/>
      <c r="Z23" s="299"/>
      <c r="AA23" s="299"/>
      <c r="AB23" s="299"/>
      <c r="AC23" s="299"/>
      <c r="AD23" s="299"/>
      <c r="AE23" s="299"/>
      <c r="AF23" s="299"/>
      <c r="AG23" s="299"/>
      <c r="AH23" s="299"/>
      <c r="AI23" s="299"/>
      <c r="AJ23" s="299"/>
      <c r="AK23" s="42" t="str">
        <f>IF(COUNTA(W23)=1,"〇","×")</f>
        <v>×</v>
      </c>
      <c r="AL23" s="33" t="s">
        <v>28</v>
      </c>
      <c r="AM23" s="59"/>
      <c r="AN23" s="59"/>
      <c r="AO23" s="1"/>
      <c r="AP23" s="59"/>
      <c r="AQ23" s="59"/>
      <c r="AR23" s="59"/>
      <c r="AS23" s="59"/>
      <c r="AT23" s="59"/>
      <c r="AU23" s="59"/>
      <c r="AV23" s="59"/>
      <c r="AW23" s="59"/>
      <c r="AX23" s="59"/>
      <c r="AY23" s="59"/>
      <c r="AZ23" s="59"/>
      <c r="BA23" s="59"/>
      <c r="BB23" s="59"/>
    </row>
    <row r="24" spans="1:80" ht="24">
      <c r="A24" s="59"/>
      <c r="B24" s="59"/>
      <c r="C24" s="59"/>
      <c r="D24" s="59"/>
      <c r="E24" s="59"/>
      <c r="F24" s="59"/>
      <c r="G24" s="59"/>
      <c r="H24" s="59"/>
      <c r="I24" s="59"/>
      <c r="J24" s="59"/>
      <c r="K24" s="59"/>
      <c r="L24" s="59"/>
      <c r="M24" s="59"/>
      <c r="N24" s="295"/>
      <c r="O24" s="295"/>
      <c r="P24" s="295"/>
      <c r="Q24" s="295"/>
      <c r="R24" s="295"/>
      <c r="S24" s="295"/>
      <c r="T24" s="295"/>
      <c r="U24" s="295"/>
      <c r="V24" s="295"/>
      <c r="W24" s="299"/>
      <c r="X24" s="299"/>
      <c r="Y24" s="299"/>
      <c r="Z24" s="299"/>
      <c r="AA24" s="299"/>
      <c r="AB24" s="299"/>
      <c r="AC24" s="299"/>
      <c r="AD24" s="299"/>
      <c r="AE24" s="299"/>
      <c r="AF24" s="299"/>
      <c r="AG24" s="299"/>
      <c r="AH24" s="299"/>
      <c r="AI24" s="299"/>
      <c r="AJ24" s="299"/>
      <c r="AK24" s="30"/>
      <c r="AL24" s="33"/>
      <c r="AM24" s="59"/>
      <c r="AN24" s="59"/>
      <c r="AO24" s="1"/>
      <c r="AP24" s="59"/>
      <c r="AQ24" s="59"/>
      <c r="AR24" s="59"/>
      <c r="AS24" s="59"/>
      <c r="AT24" s="59"/>
      <c r="AU24" s="59"/>
      <c r="AV24" s="59"/>
      <c r="AW24" s="59"/>
      <c r="AX24" s="59"/>
      <c r="AY24" s="59"/>
      <c r="AZ24" s="59"/>
      <c r="BA24" s="59"/>
      <c r="BB24" s="59"/>
    </row>
    <row r="25" spans="1:80" ht="24">
      <c r="A25" s="59"/>
      <c r="B25" s="59"/>
      <c r="C25" s="59"/>
      <c r="D25" s="59"/>
      <c r="E25" s="59"/>
      <c r="F25" s="59"/>
      <c r="G25" s="59"/>
      <c r="H25" s="59"/>
      <c r="I25" s="59"/>
      <c r="J25" s="59"/>
      <c r="K25" s="59"/>
      <c r="L25" s="59"/>
      <c r="M25" s="59"/>
      <c r="N25" s="295"/>
      <c r="O25" s="295"/>
      <c r="P25" s="295"/>
      <c r="Q25" s="295"/>
      <c r="R25" s="295"/>
      <c r="S25" s="294" t="s">
        <v>11</v>
      </c>
      <c r="T25" s="295"/>
      <c r="U25" s="295"/>
      <c r="V25" s="295"/>
      <c r="W25" s="300"/>
      <c r="X25" s="298"/>
      <c r="Y25" s="298"/>
      <c r="Z25" s="298"/>
      <c r="AA25" s="298"/>
      <c r="AB25" s="298"/>
      <c r="AC25" s="298"/>
      <c r="AD25" s="298"/>
      <c r="AE25" s="298"/>
      <c r="AF25" s="298"/>
      <c r="AG25" s="298"/>
      <c r="AH25" s="298"/>
      <c r="AI25" s="298"/>
      <c r="AJ25" s="298"/>
      <c r="AK25" s="42" t="str">
        <f>IF(COUNTA(W25)=1,"〇","×")</f>
        <v>×</v>
      </c>
      <c r="AL25" s="33" t="s">
        <v>29</v>
      </c>
      <c r="AM25" s="59"/>
      <c r="AN25" s="59"/>
      <c r="AO25" s="1"/>
      <c r="AP25" s="59"/>
      <c r="AQ25" s="59"/>
      <c r="AR25" s="59"/>
      <c r="AS25" s="59"/>
      <c r="AT25" s="59"/>
      <c r="AU25" s="59"/>
      <c r="AV25" s="59"/>
      <c r="AW25" s="59"/>
      <c r="AX25" s="59"/>
      <c r="AY25" s="59"/>
      <c r="AZ25" s="59"/>
      <c r="BA25" s="59"/>
      <c r="BB25" s="59"/>
    </row>
    <row r="26" spans="1:80" ht="24">
      <c r="A26" s="59"/>
      <c r="B26" s="59"/>
      <c r="C26" s="59"/>
      <c r="D26" s="59"/>
      <c r="E26" s="59"/>
      <c r="F26" s="59"/>
      <c r="G26" s="59"/>
      <c r="H26" s="59"/>
      <c r="I26" s="59"/>
      <c r="J26" s="59"/>
      <c r="K26" s="59"/>
      <c r="L26" s="59"/>
      <c r="M26" s="59"/>
      <c r="N26" s="295"/>
      <c r="O26" s="295"/>
      <c r="P26" s="295"/>
      <c r="Q26" s="295"/>
      <c r="R26" s="295"/>
      <c r="S26" s="295"/>
      <c r="T26" s="295"/>
      <c r="U26" s="295"/>
      <c r="V26" s="295"/>
      <c r="W26" s="298"/>
      <c r="X26" s="298"/>
      <c r="Y26" s="298"/>
      <c r="Z26" s="298"/>
      <c r="AA26" s="298"/>
      <c r="AB26" s="298"/>
      <c r="AC26" s="298"/>
      <c r="AD26" s="298"/>
      <c r="AE26" s="298"/>
      <c r="AF26" s="298"/>
      <c r="AG26" s="298"/>
      <c r="AH26" s="298"/>
      <c r="AI26" s="298"/>
      <c r="AJ26" s="298"/>
      <c r="AK26" s="31"/>
    </row>
    <row r="27" spans="1:80" ht="36" customHeight="1">
      <c r="A27" s="59"/>
      <c r="B27" s="59"/>
      <c r="C27" s="59"/>
      <c r="D27" s="59"/>
      <c r="E27" s="59"/>
      <c r="F27" s="59"/>
      <c r="G27" s="59"/>
      <c r="H27" s="59"/>
      <c r="I27" s="59"/>
      <c r="J27" s="59"/>
      <c r="K27" s="59"/>
      <c r="L27" s="59"/>
      <c r="M27" s="59"/>
      <c r="N27" s="22"/>
      <c r="O27" s="22"/>
      <c r="P27" s="22"/>
      <c r="Q27" s="22"/>
      <c r="R27" s="22"/>
      <c r="S27" s="22"/>
      <c r="T27" s="22"/>
      <c r="U27" s="22"/>
      <c r="V27" s="22"/>
      <c r="W27" s="59"/>
      <c r="X27" s="59"/>
      <c r="Y27" s="59"/>
      <c r="Z27" s="59"/>
      <c r="AA27" s="59"/>
      <c r="AB27" s="59"/>
      <c r="AC27" s="59"/>
      <c r="AD27" s="59"/>
      <c r="AE27" s="59"/>
      <c r="AF27" s="59"/>
      <c r="AG27" s="59"/>
      <c r="AH27" s="59"/>
      <c r="AI27" s="59"/>
      <c r="AJ27" s="59"/>
      <c r="AK27" s="31"/>
    </row>
    <row r="28" spans="1:80" ht="9.9499999999999993" customHeight="1" thickBot="1">
      <c r="A28" s="59"/>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31"/>
    </row>
    <row r="29" spans="1:80" ht="22.15" customHeight="1" thickBot="1">
      <c r="A29" s="59"/>
      <c r="B29" s="59"/>
      <c r="H29" s="301" t="s">
        <v>45</v>
      </c>
      <c r="I29" s="301"/>
      <c r="J29" s="301"/>
      <c r="K29" s="301"/>
      <c r="L29" s="301"/>
      <c r="M29" s="301"/>
      <c r="N29" s="301"/>
      <c r="O29" s="301"/>
      <c r="P29" s="301"/>
      <c r="Q29" s="301"/>
      <c r="R29" s="302"/>
      <c r="S29" s="302"/>
      <c r="T29" s="302"/>
      <c r="U29" s="302"/>
      <c r="V29" s="302"/>
      <c r="W29" s="302"/>
      <c r="X29" s="302"/>
      <c r="Y29" s="302"/>
      <c r="Z29" s="303"/>
      <c r="AA29" s="303"/>
      <c r="AB29" s="303"/>
      <c r="AC29" s="303"/>
      <c r="AK29" s="42" t="str">
        <f>IF(R29&gt;0,"〇","×")</f>
        <v>×</v>
      </c>
      <c r="AL29" s="32" t="s">
        <v>41</v>
      </c>
    </row>
    <row r="30" spans="1:80" ht="22.15" customHeight="1" thickBot="1">
      <c r="A30" s="59"/>
      <c r="B30" s="59"/>
      <c r="H30" s="301"/>
      <c r="I30" s="301"/>
      <c r="J30" s="301"/>
      <c r="K30" s="301"/>
      <c r="L30" s="301"/>
      <c r="M30" s="301"/>
      <c r="N30" s="301"/>
      <c r="O30" s="301"/>
      <c r="P30" s="301"/>
      <c r="Q30" s="301"/>
      <c r="R30" s="302"/>
      <c r="S30" s="302"/>
      <c r="T30" s="302"/>
      <c r="U30" s="302"/>
      <c r="V30" s="302"/>
      <c r="W30" s="302"/>
      <c r="X30" s="302"/>
      <c r="Y30" s="302"/>
      <c r="Z30" s="303"/>
      <c r="AA30" s="303"/>
      <c r="AB30" s="303"/>
      <c r="AC30" s="303"/>
      <c r="AK30" s="31"/>
      <c r="BE30" s="10"/>
      <c r="BF30" s="10"/>
    </row>
    <row r="31" spans="1:80" ht="22.15" customHeight="1" thickBot="1">
      <c r="A31" s="59"/>
      <c r="B31" s="59"/>
      <c r="H31" s="301" t="s">
        <v>12</v>
      </c>
      <c r="I31" s="301"/>
      <c r="J31" s="301"/>
      <c r="K31" s="301"/>
      <c r="L31" s="301"/>
      <c r="M31" s="301"/>
      <c r="N31" s="301"/>
      <c r="O31" s="301"/>
      <c r="P31" s="301"/>
      <c r="Q31" s="301"/>
      <c r="R31" s="278"/>
      <c r="S31" s="279"/>
      <c r="T31" s="279"/>
      <c r="U31" s="279"/>
      <c r="V31" s="279"/>
      <c r="W31" s="279"/>
      <c r="X31" s="279"/>
      <c r="Y31" s="279"/>
      <c r="Z31" s="279"/>
      <c r="AA31" s="279"/>
      <c r="AB31" s="279"/>
      <c r="AC31" s="279"/>
      <c r="AD31" s="11"/>
      <c r="AE31" s="11"/>
      <c r="AF31" s="11"/>
      <c r="AG31" s="11"/>
      <c r="AH31" s="11"/>
      <c r="AK31" s="31"/>
      <c r="BE31" s="10"/>
      <c r="BF31" s="10"/>
    </row>
    <row r="32" spans="1:80" ht="22.15" customHeight="1" thickBot="1">
      <c r="A32" s="59"/>
      <c r="B32" s="59"/>
      <c r="H32" s="301"/>
      <c r="I32" s="301"/>
      <c r="J32" s="301"/>
      <c r="K32" s="301"/>
      <c r="L32" s="301"/>
      <c r="M32" s="301"/>
      <c r="N32" s="301"/>
      <c r="O32" s="301"/>
      <c r="P32" s="301"/>
      <c r="Q32" s="301"/>
      <c r="R32" s="279"/>
      <c r="S32" s="279"/>
      <c r="T32" s="279"/>
      <c r="U32" s="279"/>
      <c r="V32" s="279"/>
      <c r="W32" s="279"/>
      <c r="X32" s="279"/>
      <c r="Y32" s="279"/>
      <c r="Z32" s="279"/>
      <c r="AA32" s="279"/>
      <c r="AB32" s="279"/>
      <c r="AC32" s="279"/>
      <c r="AD32" s="11"/>
      <c r="AE32" s="11"/>
      <c r="AF32" s="11"/>
      <c r="AG32" s="11"/>
      <c r="AH32" s="11"/>
      <c r="AK32" s="31"/>
      <c r="BE32" s="10"/>
      <c r="BF32" s="10"/>
    </row>
    <row r="33" spans="1:58" ht="9.9499999999999993" customHeight="1">
      <c r="A33" s="27"/>
      <c r="B33" s="28"/>
      <c r="C33" s="28"/>
      <c r="D33" s="28"/>
      <c r="E33" s="28"/>
      <c r="F33" s="28"/>
      <c r="G33" s="28"/>
      <c r="H33" s="292" t="s">
        <v>46</v>
      </c>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
      <c r="BE33" s="10"/>
      <c r="BF33" s="10"/>
    </row>
    <row r="34" spans="1:58" ht="9.9499999999999993" customHeight="1">
      <c r="A34" s="56"/>
      <c r="B34" s="37"/>
      <c r="C34" s="37"/>
      <c r="D34" s="37"/>
      <c r="E34" s="37"/>
      <c r="F34" s="37"/>
      <c r="G34" s="37"/>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31"/>
      <c r="BE34" s="10"/>
      <c r="BF34" s="10"/>
    </row>
    <row r="35" spans="1:58" ht="39.75" customHeight="1" thickBot="1">
      <c r="A35" s="56"/>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1"/>
      <c r="BE35" s="10"/>
      <c r="BF35" s="10"/>
    </row>
    <row r="36" spans="1:58" ht="9.9499999999999993" customHeight="1">
      <c r="A36" s="56"/>
      <c r="B36" s="37"/>
      <c r="C36" s="26"/>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4"/>
      <c r="AI36" s="37"/>
      <c r="AJ36" s="37"/>
      <c r="AK36" s="31"/>
      <c r="BE36" s="10"/>
      <c r="BF36" s="10"/>
    </row>
    <row r="37" spans="1:58" ht="22.15" customHeight="1">
      <c r="A37" s="56"/>
      <c r="C37" s="24" t="s">
        <v>21</v>
      </c>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5"/>
      <c r="AI37" s="37"/>
      <c r="AJ37" s="37"/>
      <c r="AK37" s="31"/>
      <c r="BE37" s="10"/>
      <c r="BF37" s="10"/>
    </row>
    <row r="38" spans="1:58" ht="9.9499999999999993" customHeight="1">
      <c r="A38" s="56"/>
      <c r="C38" s="24"/>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5"/>
      <c r="AI38" s="37"/>
      <c r="AJ38" s="37"/>
      <c r="AK38" s="31"/>
      <c r="BE38" s="10"/>
      <c r="BF38" s="10"/>
    </row>
    <row r="39" spans="1:58" ht="22.15" hidden="1" customHeight="1">
      <c r="A39" s="56"/>
      <c r="B39" s="37"/>
      <c r="C39" s="15"/>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9"/>
      <c r="AI39" s="12"/>
      <c r="AJ39" s="12"/>
      <c r="AL39" s="43"/>
    </row>
    <row r="40" spans="1:58" ht="22.15" hidden="1" customHeight="1">
      <c r="A40" s="56"/>
      <c r="B40" s="37"/>
      <c r="C40" s="15"/>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9"/>
      <c r="AI40" s="12"/>
      <c r="AJ40" s="12"/>
      <c r="AL40" s="43"/>
    </row>
    <row r="41" spans="1:58" ht="9.9499999999999993" customHeight="1">
      <c r="A41" s="56"/>
      <c r="B41" s="37"/>
      <c r="C41" s="15"/>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1"/>
      <c r="AI41" s="12"/>
      <c r="AJ41" s="12"/>
      <c r="AK41" s="40"/>
      <c r="AL41" s="44"/>
    </row>
    <row r="42" spans="1:58" ht="22.15" customHeight="1">
      <c r="A42" s="56"/>
      <c r="B42" s="37"/>
      <c r="C42" s="15"/>
      <c r="D42" s="273" t="s">
        <v>50</v>
      </c>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5"/>
      <c r="AI42" s="12"/>
      <c r="AJ42" s="12"/>
      <c r="AK42" s="40" t="str">
        <f>IF(AL42=TRUE,"〇","×")</f>
        <v>×</v>
      </c>
      <c r="AL42" s="44" t="b">
        <v>0</v>
      </c>
    </row>
    <row r="43" spans="1:58" ht="9.9499999999999993" customHeight="1">
      <c r="A43" s="56"/>
      <c r="B43" s="37"/>
      <c r="C43" s="15"/>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4"/>
      <c r="AI43" s="12"/>
      <c r="AJ43" s="12"/>
      <c r="AK43" s="41"/>
      <c r="AL43" s="43"/>
    </row>
    <row r="44" spans="1:58" ht="22.15" customHeight="1">
      <c r="A44" s="56"/>
      <c r="B44" s="37"/>
      <c r="C44" s="15"/>
      <c r="D44" s="273" t="s">
        <v>49</v>
      </c>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c r="AI44" s="12"/>
      <c r="AJ44" s="12"/>
      <c r="AK44" s="40" t="str">
        <f>IF(AL44=TRUE,"〇","×")</f>
        <v>×</v>
      </c>
      <c r="AL44" s="44" t="b">
        <v>0</v>
      </c>
    </row>
    <row r="45" spans="1:58" ht="9.9499999999999993" customHeight="1">
      <c r="A45" s="56"/>
      <c r="B45" s="37"/>
      <c r="C45" s="15"/>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4"/>
      <c r="AI45" s="12"/>
      <c r="AJ45" s="12"/>
      <c r="AK45" s="41"/>
      <c r="AL45" s="43"/>
    </row>
    <row r="46" spans="1:58" ht="22.15" customHeight="1">
      <c r="A46" s="56"/>
      <c r="B46" s="37"/>
      <c r="C46" s="15"/>
      <c r="D46" s="273" t="s">
        <v>37</v>
      </c>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7"/>
      <c r="AI46" s="12"/>
      <c r="AJ46" s="12"/>
      <c r="AK46" s="40" t="str">
        <f>IF(AL46=TRUE,"〇","×")</f>
        <v>×</v>
      </c>
      <c r="AL46" s="44" t="b">
        <v>0</v>
      </c>
    </row>
    <row r="47" spans="1:58" ht="9.9499999999999993" customHeight="1" thickBot="1">
      <c r="A47" s="56"/>
      <c r="B47" s="37"/>
      <c r="C47" s="16"/>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8"/>
      <c r="AI47" s="12"/>
      <c r="AJ47" s="12"/>
    </row>
    <row r="48" spans="1:58" ht="38.2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1:38" ht="24">
      <c r="A49" s="280" t="s">
        <v>47</v>
      </c>
      <c r="B49" s="282" t="s">
        <v>13</v>
      </c>
      <c r="C49" s="283"/>
      <c r="D49" s="283"/>
      <c r="E49" s="283"/>
      <c r="F49" s="284"/>
      <c r="G49" s="2"/>
      <c r="H49" s="3"/>
      <c r="I49" s="3"/>
      <c r="J49" s="4"/>
      <c r="K49" s="258"/>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60"/>
      <c r="AK49" s="42" t="str">
        <f>IF(COUNTA(G49:J49)=4,"〇","×")</f>
        <v>×</v>
      </c>
      <c r="AL49" s="33" t="s">
        <v>30</v>
      </c>
    </row>
    <row r="50" spans="1:38" ht="24">
      <c r="A50" s="281"/>
      <c r="B50" s="285" t="s">
        <v>14</v>
      </c>
      <c r="C50" s="286"/>
      <c r="D50" s="286"/>
      <c r="E50" s="286"/>
      <c r="F50" s="286"/>
      <c r="G50" s="2"/>
      <c r="H50" s="3"/>
      <c r="I50" s="4"/>
      <c r="J50" s="258"/>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60"/>
      <c r="AK50" s="42" t="str">
        <f>IF(COUNTA(G50:I50)=3,"〇","×")</f>
        <v>×</v>
      </c>
      <c r="AL50" s="33" t="s">
        <v>31</v>
      </c>
    </row>
    <row r="51" spans="1:38" ht="24">
      <c r="A51" s="281"/>
      <c r="B51" s="261" t="s">
        <v>15</v>
      </c>
      <c r="C51" s="262"/>
      <c r="D51" s="262"/>
      <c r="E51" s="262"/>
      <c r="F51" s="263"/>
      <c r="G51" s="287"/>
      <c r="H51" s="287"/>
      <c r="I51" s="287"/>
      <c r="J51" s="287"/>
      <c r="K51" s="287"/>
      <c r="L51" s="287"/>
      <c r="M51" s="287"/>
      <c r="N51" s="287"/>
      <c r="O51" s="287"/>
      <c r="P51" s="287"/>
      <c r="Q51" s="287"/>
      <c r="R51" s="287"/>
      <c r="S51" s="287"/>
      <c r="T51" s="287"/>
      <c r="U51" s="287"/>
      <c r="V51" s="287"/>
      <c r="W51" s="287"/>
      <c r="X51" s="258"/>
      <c r="Y51" s="259"/>
      <c r="Z51" s="259"/>
      <c r="AA51" s="259"/>
      <c r="AB51" s="259"/>
      <c r="AC51" s="259"/>
      <c r="AD51" s="259"/>
      <c r="AE51" s="259"/>
      <c r="AF51" s="259"/>
      <c r="AG51" s="259"/>
      <c r="AH51" s="259"/>
      <c r="AI51" s="259"/>
      <c r="AJ51" s="260"/>
      <c r="AK51" s="42" t="str">
        <f>IF(COUNTA(G51)=1,"〇","×")</f>
        <v>×</v>
      </c>
      <c r="AL51" s="33" t="s">
        <v>32</v>
      </c>
    </row>
    <row r="52" spans="1:38" ht="24">
      <c r="A52" s="281"/>
      <c r="B52" s="261" t="s">
        <v>16</v>
      </c>
      <c r="C52" s="262"/>
      <c r="D52" s="262"/>
      <c r="E52" s="262"/>
      <c r="F52" s="263"/>
      <c r="G52" s="264"/>
      <c r="H52" s="265"/>
      <c r="I52" s="265"/>
      <c r="J52" s="265"/>
      <c r="K52" s="265"/>
      <c r="L52" s="265"/>
      <c r="M52" s="266"/>
      <c r="N52" s="258"/>
      <c r="O52" s="259"/>
      <c r="P52" s="259"/>
      <c r="Q52" s="259"/>
      <c r="R52" s="259"/>
      <c r="S52" s="259"/>
      <c r="T52" s="259"/>
      <c r="U52" s="259"/>
      <c r="V52" s="259"/>
      <c r="W52" s="259"/>
      <c r="X52" s="259"/>
      <c r="Y52" s="259"/>
      <c r="Z52" s="259"/>
      <c r="AA52" s="259"/>
      <c r="AB52" s="259"/>
      <c r="AC52" s="259"/>
      <c r="AD52" s="259"/>
      <c r="AE52" s="259"/>
      <c r="AF52" s="259"/>
      <c r="AG52" s="259"/>
      <c r="AH52" s="259"/>
      <c r="AI52" s="259"/>
      <c r="AJ52" s="260"/>
      <c r="AK52" s="42" t="str">
        <f>IF(COUNTA(G52)=1,"〇","×")</f>
        <v>×</v>
      </c>
      <c r="AL52" s="33" t="s">
        <v>33</v>
      </c>
    </row>
    <row r="53" spans="1:38">
      <c r="A53" s="281"/>
      <c r="B53" s="267" t="s">
        <v>17</v>
      </c>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9"/>
      <c r="AK53" s="42"/>
      <c r="AL53" s="34"/>
    </row>
    <row r="54" spans="1:38" ht="24">
      <c r="A54" s="281"/>
      <c r="B54" s="261" t="s">
        <v>18</v>
      </c>
      <c r="C54" s="262"/>
      <c r="D54" s="262"/>
      <c r="E54" s="262"/>
      <c r="F54" s="262"/>
      <c r="G54" s="270"/>
      <c r="H54" s="271"/>
      <c r="I54" s="272" t="s">
        <v>19</v>
      </c>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9"/>
      <c r="AK54" s="42" t="str">
        <f>IF(COUNTA(G54)=1,"〇","×")</f>
        <v>×</v>
      </c>
      <c r="AL54" s="33" t="s">
        <v>34</v>
      </c>
    </row>
    <row r="55" spans="1:38" ht="24">
      <c r="A55" s="281"/>
      <c r="B55" s="261" t="s">
        <v>20</v>
      </c>
      <c r="C55" s="262"/>
      <c r="D55" s="262"/>
      <c r="E55" s="262"/>
      <c r="F55" s="262"/>
      <c r="G55" s="5"/>
      <c r="H55" s="6"/>
      <c r="I55" s="6"/>
      <c r="J55" s="6"/>
      <c r="K55" s="6"/>
      <c r="L55" s="6"/>
      <c r="M55" s="7"/>
      <c r="N55" s="288"/>
      <c r="O55" s="259"/>
      <c r="P55" s="259"/>
      <c r="Q55" s="259"/>
      <c r="R55" s="259"/>
      <c r="S55" s="259"/>
      <c r="T55" s="259"/>
      <c r="U55" s="259"/>
      <c r="V55" s="259"/>
      <c r="W55" s="259"/>
      <c r="X55" s="259"/>
      <c r="Y55" s="259"/>
      <c r="Z55" s="259"/>
      <c r="AA55" s="259"/>
      <c r="AB55" s="259"/>
      <c r="AC55" s="259"/>
      <c r="AD55" s="259"/>
      <c r="AE55" s="259"/>
      <c r="AF55" s="259"/>
      <c r="AG55" s="259"/>
      <c r="AH55" s="259"/>
      <c r="AI55" s="259"/>
      <c r="AJ55" s="260"/>
      <c r="AK55" s="42" t="str">
        <f>IF(COUNTA(G55:M55)=7,"〇","×")</f>
        <v>×</v>
      </c>
      <c r="AL55" s="33" t="s">
        <v>35</v>
      </c>
    </row>
    <row r="56" spans="1:38" ht="24">
      <c r="A56" s="281"/>
      <c r="B56" s="289" t="s">
        <v>44</v>
      </c>
      <c r="C56" s="283"/>
      <c r="D56" s="283"/>
      <c r="E56" s="283"/>
      <c r="F56" s="284"/>
      <c r="G56" s="8"/>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9"/>
      <c r="AK56" s="42" t="str">
        <f>IF(COUNTA(G56:AJ56)&gt;=1,"〇","×")</f>
        <v>×</v>
      </c>
      <c r="AL56" s="33" t="s">
        <v>36</v>
      </c>
    </row>
    <row r="57" spans="1:38" ht="24">
      <c r="A57" s="253" t="s">
        <v>48</v>
      </c>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row>
  </sheetData>
  <mergeCells count="56">
    <mergeCell ref="A12:AJ12"/>
    <mergeCell ref="A13:AJ13"/>
    <mergeCell ref="AN13:AP13"/>
    <mergeCell ref="N15:R16"/>
    <mergeCell ref="A1:G2"/>
    <mergeCell ref="A5:AJ7"/>
    <mergeCell ref="AM7:AO8"/>
    <mergeCell ref="Z8:AA9"/>
    <mergeCell ref="AB8:AC9"/>
    <mergeCell ref="AD8:AD9"/>
    <mergeCell ref="AE8:AF9"/>
    <mergeCell ref="AG8:AG9"/>
    <mergeCell ref="AH8:AI9"/>
    <mergeCell ref="AJ8:AJ9"/>
    <mergeCell ref="H29:Q30"/>
    <mergeCell ref="R29:AC30"/>
    <mergeCell ref="H31:Q32"/>
    <mergeCell ref="N17:R18"/>
    <mergeCell ref="S17:AJ18"/>
    <mergeCell ref="B55:F55"/>
    <mergeCell ref="N55:AJ55"/>
    <mergeCell ref="B56:F56"/>
    <mergeCell ref="S15:AJ16"/>
    <mergeCell ref="H33:AJ34"/>
    <mergeCell ref="N19:R20"/>
    <mergeCell ref="S19:W20"/>
    <mergeCell ref="X19:AB20"/>
    <mergeCell ref="AC19:AJ20"/>
    <mergeCell ref="N21:R26"/>
    <mergeCell ref="S21:V22"/>
    <mergeCell ref="W21:AJ22"/>
    <mergeCell ref="S23:V24"/>
    <mergeCell ref="W23:AJ24"/>
    <mergeCell ref="S25:V26"/>
    <mergeCell ref="W25:AJ26"/>
    <mergeCell ref="K49:AJ49"/>
    <mergeCell ref="B50:F50"/>
    <mergeCell ref="J50:AJ50"/>
    <mergeCell ref="B51:F51"/>
    <mergeCell ref="G51:W51"/>
    <mergeCell ref="A57:AJ57"/>
    <mergeCell ref="AH1:AJ1"/>
    <mergeCell ref="X51:AJ51"/>
    <mergeCell ref="B52:F52"/>
    <mergeCell ref="G52:M52"/>
    <mergeCell ref="N52:AJ52"/>
    <mergeCell ref="B53:AJ53"/>
    <mergeCell ref="B54:F54"/>
    <mergeCell ref="G54:H54"/>
    <mergeCell ref="I54:AJ54"/>
    <mergeCell ref="D42:AH42"/>
    <mergeCell ref="D44:AH44"/>
    <mergeCell ref="D46:AH46"/>
    <mergeCell ref="R31:AC32"/>
    <mergeCell ref="A49:A56"/>
    <mergeCell ref="B49:F49"/>
  </mergeCells>
  <phoneticPr fontId="1"/>
  <dataValidations count="17">
    <dataValidation allowBlank="1" showInputMessage="1" showErrorMessage="1" promptTitle="自動表示" prompt="２ページ目以降の水色セルに必要事項を入力することにより、自動表示されます。" sqref="AD48:AJ48 AD31:AH32" xr:uid="{00000000-0002-0000-0A00-000000000000}"/>
    <dataValidation allowBlank="1" showInputMessage="1" showErrorMessage="1" promptTitle="申請日" prompt="申請日の属する月（申請月～令和４年３月まで）を入力してください。" sqref="AE8:AF9" xr:uid="{00000000-0002-0000-0A00-000001000000}"/>
    <dataValidation imeMode="halfKatakana" allowBlank="1" showInputMessage="1" showErrorMessage="1" sqref="G56:AJ56" xr:uid="{00000000-0002-0000-0A00-000002000000}"/>
    <dataValidation allowBlank="1" showInputMessage="1" showErrorMessage="1" errorTitle="指定口座への振り込みが希望されています。" error="国保連登録口座以外への振込を希望する際は上段で「希望する」を選択してください。" promptTitle="金融機関名の入力" prompt="略称等は用いず、正式な名称を誤りのないように入力してください。" sqref="G51:W51" xr:uid="{00000000-0002-0000-0A00-000003000000}"/>
    <dataValidation allowBlank="1" showInputMessage="1" showErrorMessage="1" promptTitle="連絡先メールアドレス" prompt="担当の方とやりとりが可能なメールアドレスを記入してください。_x000a_例）aichi-fukushijigyou-kai@yahoo.co.jp" sqref="W25:AJ26" xr:uid="{00000000-0002-0000-0A00-000004000000}"/>
    <dataValidation allowBlank="1" showInputMessage="1" showErrorMessage="1" promptTitle="この申請の御担当の方への連絡先" prompt="担当の方と連絡が取れる電話番号を記入してください。_x000a_例）052-954-7400" sqref="W23:AJ24" xr:uid="{00000000-0002-0000-0A00-000005000000}"/>
    <dataValidation allowBlank="1" showInputMessage="1" showErrorMessage="1" promptTitle="法人における担当者の氏名" prompt="担当者の方の氏名を記入してください。_x000a_例）山田　次郎" sqref="W21:AJ22" xr:uid="{00000000-0002-0000-0A00-000006000000}"/>
    <dataValidation allowBlank="1" showInputMessage="1" showErrorMessage="1" promptTitle="法人所在地" prompt="法人本部の所在地を正確に入力してください。_x000a_例）愛知県津島市〇〇町〇丁目〇番地〇号〇〇ビル１０４号" sqref="S17:AJ18" xr:uid="{00000000-0002-0000-0A00-000007000000}"/>
    <dataValidation allowBlank="1" showInputMessage="1" showErrorMessage="1" promptTitle="法人名称" prompt="法人の【正式名称】を入力してください。_x000a_例）株式会社愛知福祉事業会" sqref="S15:AJ16" xr:uid="{00000000-0002-0000-0A00-000008000000}"/>
    <dataValidation allowBlank="1" showInputMessage="1" showErrorMessage="1" promptTitle="代表者の氏名" prompt="氏名は、法人代表者の氏名を正確に記入してください。（例）田中　太郎" sqref="AC19:AJ20" xr:uid="{00000000-0002-0000-0A00-000009000000}"/>
    <dataValidation allowBlank="1" showInputMessage="1" showErrorMessage="1" promptTitle="代表者の職名" prompt="代表者職名は、法人における役職名（（例）代表取締役、理事長等）を記入してください。" sqref="S19:W20" xr:uid="{00000000-0002-0000-0A00-00000A000000}"/>
    <dataValidation type="whole" allowBlank="1" showInputMessage="1" showErrorMessage="1" promptTitle="申請日" prompt="申請日の日付（１～31）のいずれかを入力してください。" sqref="AH8:AI9" xr:uid="{00000000-0002-0000-0A00-00000B000000}">
      <formula1>1</formula1>
      <formula2>31</formula2>
    </dataValidation>
    <dataValidation allowBlank="1" showInputMessage="1" showErrorMessage="1" promptTitle="自動表示" prompt="本ページの水色セル及び【申立事項】の２つのチェックボックスにいずれもチェック、また、２ページ目以降の水色セルに必要事項を入力することにより、自動表示されます。" sqref="R31:AC32" xr:uid="{00000000-0002-0000-0A00-00000C000000}"/>
    <dataValidation type="custom" imeMode="halfAlpha"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5:M55" xr:uid="{00000000-0002-0000-0A00-00000D000000}">
      <formula1>AND(LENB(G55:M55)=LEN(G55:M55))</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0:I50" xr:uid="{00000000-0002-0000-0A00-00000E000000}">
      <formula1>AND(LENB(G50:I50)=LEN(G50:I50))</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49:J49" xr:uid="{00000000-0002-0000-0A00-00000F000000}">
      <formula1>AND(LENB(D49:G49)=LEN(D49:G49))</formula1>
    </dataValidation>
    <dataValidation type="list" allowBlank="1" showInputMessage="1" showErrorMessage="1" errorTitle="指定口座への振り込みが希望されています。" error="国保連登録口座以外への振込を希望する際は上段で「希望する」を選択してください。" promptTitle="預金種類の入力" prompt="プルダウンのリストから、「１（普通預金）」または「２（当座預金）」のいずれかを選択してください。" sqref="G54:H54" xr:uid="{00000000-0002-0000-0A00-000010000000}">
      <formula1>#REF!</formula1>
    </dataValidation>
  </dataValidations>
  <pageMargins left="0.7" right="0.7" top="0.75" bottom="0.75" header="0.3" footer="0.3"/>
  <pageSetup paperSize="9" scale="5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66675</xdr:colOff>
                    <xdr:row>41</xdr:row>
                    <xdr:rowOff>19050</xdr:rowOff>
                  </from>
                  <to>
                    <xdr:col>3</xdr:col>
                    <xdr:colOff>171450</xdr:colOff>
                    <xdr:row>42</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2</xdr:col>
                    <xdr:colOff>57150</xdr:colOff>
                    <xdr:row>43</xdr:row>
                    <xdr:rowOff>9525</xdr:rowOff>
                  </from>
                  <to>
                    <xdr:col>3</xdr:col>
                    <xdr:colOff>180975</xdr:colOff>
                    <xdr:row>44</xdr:row>
                    <xdr:rowOff>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2</xdr:col>
                    <xdr:colOff>57150</xdr:colOff>
                    <xdr:row>45</xdr:row>
                    <xdr:rowOff>9525</xdr:rowOff>
                  </from>
                  <to>
                    <xdr:col>3</xdr:col>
                    <xdr:colOff>180975</xdr:colOff>
                    <xdr:row>46</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pageSetUpPr fitToPage="1"/>
  </sheetPr>
  <dimension ref="A1:CB57"/>
  <sheetViews>
    <sheetView showGridLines="0" view="pageBreakPreview" zoomScaleNormal="100" zoomScaleSheetLayoutView="100" workbookViewId="0">
      <selection activeCell="G8" sqref="G8"/>
    </sheetView>
  </sheetViews>
  <sheetFormatPr defaultColWidth="8.75" defaultRowHeight="19.5"/>
  <cols>
    <col min="1" max="36" width="3.75" customWidth="1"/>
    <col min="37" max="37" width="3.75" style="19" customWidth="1"/>
    <col min="38" max="38" width="25.625" style="32" customWidth="1"/>
    <col min="39" max="39" width="4.75" customWidth="1"/>
    <col min="40" max="40" width="12.75" customWidth="1"/>
    <col min="41" max="42" width="4.75" customWidth="1"/>
    <col min="43" max="57" width="8.75" customWidth="1"/>
  </cols>
  <sheetData>
    <row r="1" spans="1:80" ht="24">
      <c r="A1" s="309" t="s">
        <v>54</v>
      </c>
      <c r="B1" s="310"/>
      <c r="C1" s="310"/>
      <c r="D1" s="310"/>
      <c r="E1" s="310"/>
      <c r="F1" s="310"/>
      <c r="G1" s="311"/>
      <c r="H1" s="57"/>
      <c r="I1" s="57"/>
      <c r="J1" s="57"/>
      <c r="K1" s="57"/>
      <c r="L1" s="57"/>
      <c r="M1" s="57"/>
      <c r="N1" s="57"/>
      <c r="O1" s="57"/>
      <c r="P1" s="57"/>
      <c r="Q1" s="57"/>
      <c r="R1" s="57"/>
      <c r="S1" s="57"/>
      <c r="T1" s="57"/>
      <c r="U1" s="57"/>
      <c r="V1" s="57"/>
      <c r="W1" s="57"/>
      <c r="X1" s="57"/>
      <c r="Y1" s="57"/>
      <c r="Z1" s="57"/>
      <c r="AA1" s="57"/>
      <c r="AB1" s="57"/>
      <c r="AC1" s="57"/>
      <c r="AD1" s="57"/>
      <c r="AE1" s="57"/>
      <c r="AF1" s="57"/>
      <c r="AG1" s="57"/>
      <c r="AH1" s="255" t="s">
        <v>43</v>
      </c>
      <c r="AI1" s="256"/>
      <c r="AJ1" s="257"/>
      <c r="BE1" s="10"/>
      <c r="BF1" s="10"/>
      <c r="BI1" s="36"/>
      <c r="BJ1" s="36"/>
      <c r="BK1" s="36"/>
      <c r="BL1" s="36"/>
      <c r="BM1" s="36"/>
      <c r="BN1" s="36"/>
      <c r="BO1" s="36"/>
      <c r="BP1" s="36"/>
      <c r="BQ1" s="36"/>
      <c r="BR1" s="36"/>
      <c r="BS1" s="36"/>
      <c r="BT1" s="36"/>
      <c r="BU1" s="36"/>
      <c r="BV1" s="36"/>
      <c r="BW1" s="36"/>
      <c r="BX1" s="36"/>
      <c r="BY1" s="36"/>
      <c r="BZ1" s="36"/>
      <c r="CA1" s="36"/>
      <c r="CB1" s="36"/>
    </row>
    <row r="2" spans="1:80" ht="22.5" customHeight="1" thickBot="1">
      <c r="A2" s="312"/>
      <c r="B2" s="313"/>
      <c r="C2" s="313"/>
      <c r="D2" s="313"/>
      <c r="E2" s="313"/>
      <c r="F2" s="313"/>
      <c r="G2" s="314"/>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35" t="str">
        <f>IF(COUNTIF(AK8:AK56,"〇")=24,"〇","×")</f>
        <v>×</v>
      </c>
      <c r="AL2" s="32" t="s">
        <v>42</v>
      </c>
      <c r="AO2" s="59"/>
      <c r="AP2" s="59"/>
      <c r="AQ2" s="59"/>
      <c r="AS2" s="59"/>
      <c r="AT2" s="59"/>
      <c r="AU2" s="59"/>
      <c r="AV2" s="59"/>
      <c r="AW2" s="59"/>
      <c r="AX2" s="59"/>
      <c r="AY2" s="59"/>
      <c r="AZ2" s="59"/>
      <c r="BA2" s="59"/>
      <c r="BB2" s="1"/>
      <c r="BE2" s="10"/>
      <c r="BF2" s="10"/>
      <c r="BI2" s="36"/>
      <c r="BJ2" s="36"/>
      <c r="BK2" s="36"/>
      <c r="BL2" s="36"/>
      <c r="BM2" s="36"/>
      <c r="BN2" s="36"/>
      <c r="BO2" s="36"/>
      <c r="BP2" s="36"/>
      <c r="BQ2" s="36"/>
      <c r="BR2" s="45"/>
      <c r="BS2" s="45"/>
      <c r="BT2" s="45"/>
      <c r="BU2" s="36"/>
      <c r="BV2" s="36"/>
      <c r="BW2" s="36"/>
      <c r="BX2" s="36"/>
      <c r="BY2" s="36"/>
      <c r="BZ2" s="36"/>
      <c r="CA2" s="36"/>
      <c r="CB2" s="36"/>
    </row>
    <row r="3" spans="1:80" ht="22.5" customHeight="1">
      <c r="A3" s="62"/>
      <c r="B3" s="62"/>
      <c r="C3" s="62"/>
      <c r="D3" s="62"/>
      <c r="E3" s="62"/>
      <c r="F3" s="62"/>
      <c r="G3" s="62"/>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35"/>
      <c r="AO3" s="59"/>
      <c r="AP3" s="59"/>
      <c r="AQ3" s="59"/>
      <c r="AS3" s="59"/>
      <c r="AT3" s="59"/>
      <c r="AU3" s="59"/>
      <c r="AV3" s="59"/>
      <c r="AW3" s="59"/>
      <c r="AX3" s="59"/>
      <c r="AY3" s="59"/>
      <c r="AZ3" s="59"/>
      <c r="BA3" s="59"/>
      <c r="BB3" s="1"/>
      <c r="BE3" s="10"/>
      <c r="BF3" s="10"/>
      <c r="BI3" s="36"/>
      <c r="BJ3" s="36"/>
      <c r="BK3" s="36"/>
      <c r="BL3" s="36"/>
      <c r="BM3" s="36"/>
      <c r="BN3" s="36"/>
      <c r="BO3" s="36"/>
      <c r="BP3" s="36"/>
      <c r="BQ3" s="36"/>
      <c r="BR3" s="45"/>
      <c r="BS3" s="45"/>
      <c r="BT3" s="45"/>
      <c r="BU3" s="36"/>
      <c r="BV3" s="36"/>
      <c r="BW3" s="36"/>
      <c r="BX3" s="36"/>
      <c r="BY3" s="36"/>
      <c r="BZ3" s="36"/>
      <c r="CA3" s="36"/>
      <c r="CB3" s="36"/>
    </row>
    <row r="4" spans="1:80" ht="22.5" customHeight="1">
      <c r="A4" s="62"/>
      <c r="B4" s="62"/>
      <c r="C4" s="62"/>
      <c r="D4" s="62"/>
      <c r="E4" s="62"/>
      <c r="F4" s="62"/>
      <c r="G4" s="62"/>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35"/>
      <c r="AO4" s="59"/>
      <c r="AP4" s="59"/>
      <c r="AQ4" s="59"/>
      <c r="AS4" s="59"/>
      <c r="AT4" s="59"/>
      <c r="AU4" s="59"/>
      <c r="AV4" s="59"/>
      <c r="AW4" s="59"/>
      <c r="AX4" s="59"/>
      <c r="AY4" s="59"/>
      <c r="AZ4" s="59"/>
      <c r="BA4" s="59"/>
      <c r="BB4" s="1"/>
      <c r="BE4" s="10"/>
      <c r="BF4" s="10"/>
      <c r="BI4" s="36"/>
      <c r="BJ4" s="36"/>
      <c r="BK4" s="36"/>
      <c r="BL4" s="36"/>
      <c r="BM4" s="36"/>
      <c r="BN4" s="36"/>
      <c r="BO4" s="36"/>
      <c r="BP4" s="36"/>
      <c r="BQ4" s="36"/>
      <c r="BR4" s="45"/>
      <c r="BS4" s="45"/>
      <c r="BT4" s="45"/>
      <c r="BU4" s="36"/>
      <c r="BV4" s="36"/>
      <c r="BW4" s="36"/>
      <c r="BX4" s="36"/>
      <c r="BY4" s="36"/>
      <c r="BZ4" s="36"/>
      <c r="CA4" s="36"/>
      <c r="CB4" s="36"/>
    </row>
    <row r="5" spans="1:80" ht="24">
      <c r="A5" s="315" t="s">
        <v>51</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5"/>
      <c r="AL5" s="34"/>
      <c r="AM5" s="36"/>
      <c r="AN5" s="36"/>
      <c r="AO5" s="46"/>
      <c r="AP5" s="46"/>
      <c r="AQ5" s="57"/>
      <c r="AS5" s="57"/>
      <c r="AT5" s="57"/>
      <c r="AU5" s="57"/>
      <c r="AV5" s="57"/>
      <c r="AW5" s="57"/>
      <c r="AX5" s="57"/>
      <c r="AY5" s="57"/>
      <c r="AZ5" s="57"/>
      <c r="BA5" s="57"/>
      <c r="BB5" s="1"/>
      <c r="BE5" s="10"/>
      <c r="BF5" s="10"/>
      <c r="BI5" s="36"/>
      <c r="BJ5" s="36"/>
      <c r="BK5" s="36"/>
      <c r="BL5" s="36"/>
      <c r="BM5" s="36"/>
      <c r="BN5" s="36"/>
      <c r="BO5" s="36"/>
      <c r="BP5" s="36"/>
      <c r="BQ5" s="36"/>
      <c r="BR5" s="45"/>
      <c r="BS5" s="45"/>
      <c r="BT5" s="45"/>
      <c r="BU5" s="36"/>
      <c r="BV5" s="36"/>
      <c r="BW5" s="36"/>
      <c r="BX5" s="36"/>
      <c r="BY5" s="36"/>
      <c r="BZ5" s="36"/>
      <c r="CA5" s="36"/>
      <c r="CB5" s="36"/>
    </row>
    <row r="6" spans="1:80" ht="24">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5"/>
      <c r="AL6" s="34"/>
      <c r="AM6" s="36"/>
      <c r="AN6" s="36"/>
      <c r="AO6" s="46"/>
      <c r="AP6" s="46"/>
      <c r="AQ6" s="57"/>
      <c r="AR6" s="57"/>
      <c r="AS6" s="57"/>
      <c r="AT6" s="57"/>
      <c r="AU6" s="57"/>
      <c r="AV6" s="57"/>
      <c r="AW6" s="57"/>
      <c r="AX6" s="57"/>
      <c r="AY6" s="57"/>
      <c r="AZ6" s="57"/>
      <c r="BA6" s="57"/>
      <c r="BB6" s="59"/>
      <c r="BE6" s="10"/>
      <c r="BF6" s="10"/>
      <c r="BI6" s="36"/>
      <c r="BJ6" s="36"/>
      <c r="BK6" s="36"/>
      <c r="BL6" s="36"/>
      <c r="BM6" s="36"/>
      <c r="BN6" s="36"/>
      <c r="BO6" s="36"/>
      <c r="BP6" s="36"/>
      <c r="BQ6" s="36"/>
      <c r="BR6" s="45"/>
      <c r="BS6" s="45"/>
      <c r="BT6" s="45"/>
      <c r="BU6" s="36"/>
      <c r="BV6" s="36"/>
      <c r="BW6" s="36"/>
      <c r="BX6" s="36"/>
      <c r="BY6" s="36"/>
      <c r="BZ6" s="36"/>
      <c r="CA6" s="36"/>
      <c r="CB6" s="36"/>
    </row>
    <row r="7" spans="1:80" ht="24">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5"/>
      <c r="AL7" s="34"/>
      <c r="AM7" s="317" t="s">
        <v>38</v>
      </c>
      <c r="AN7" s="318"/>
      <c r="AO7" s="318"/>
      <c r="AP7" s="46"/>
      <c r="AQ7" s="57"/>
      <c r="AR7" s="57"/>
      <c r="AS7" s="57"/>
      <c r="AT7" s="57"/>
      <c r="AU7" s="57"/>
      <c r="AV7" s="57"/>
      <c r="AW7" s="57"/>
      <c r="AX7" s="57"/>
      <c r="AY7" s="57"/>
      <c r="AZ7" s="57"/>
      <c r="BA7" s="57"/>
      <c r="BB7" s="59"/>
      <c r="BE7" s="10"/>
      <c r="BF7" s="10"/>
      <c r="BI7" s="36"/>
      <c r="BJ7" s="36"/>
      <c r="BK7" s="36"/>
      <c r="BL7" s="36"/>
      <c r="BM7" s="36"/>
      <c r="BN7" s="36"/>
      <c r="BO7" s="36"/>
      <c r="BP7" s="36"/>
      <c r="BQ7" s="36"/>
      <c r="BR7" s="45"/>
      <c r="BS7" s="45"/>
      <c r="BT7" s="45"/>
      <c r="BU7" s="36"/>
      <c r="BV7" s="36"/>
      <c r="BW7" s="36"/>
      <c r="BX7" s="36"/>
      <c r="BY7" s="36"/>
      <c r="BZ7" s="36"/>
      <c r="CA7" s="36"/>
      <c r="CB7" s="36"/>
    </row>
    <row r="8" spans="1:80" ht="24">
      <c r="A8" s="59"/>
      <c r="B8" s="59"/>
      <c r="C8" s="59"/>
      <c r="D8" s="59"/>
      <c r="E8" s="59"/>
      <c r="F8" s="59"/>
      <c r="G8" s="59"/>
      <c r="H8" s="59"/>
      <c r="I8" s="59"/>
      <c r="J8" s="59"/>
      <c r="K8" s="59"/>
      <c r="L8" s="59"/>
      <c r="M8" s="59"/>
      <c r="N8" s="59"/>
      <c r="O8" s="59"/>
      <c r="P8" s="59"/>
      <c r="Q8" s="59"/>
      <c r="R8" s="59"/>
      <c r="S8" s="59"/>
      <c r="T8" s="59"/>
      <c r="U8" s="58"/>
      <c r="V8" s="59"/>
      <c r="W8" s="59"/>
      <c r="X8" s="59"/>
      <c r="Y8" s="59"/>
      <c r="Z8" s="319" t="s">
        <v>0</v>
      </c>
      <c r="AA8" s="319"/>
      <c r="AB8" s="321">
        <v>4</v>
      </c>
      <c r="AC8" s="321"/>
      <c r="AD8" s="319" t="s">
        <v>1</v>
      </c>
      <c r="AE8" s="322"/>
      <c r="AF8" s="323"/>
      <c r="AG8" s="319" t="s">
        <v>2</v>
      </c>
      <c r="AH8" s="322"/>
      <c r="AI8" s="323"/>
      <c r="AJ8" s="319" t="s">
        <v>3</v>
      </c>
      <c r="AK8" s="35" t="str">
        <f>IF(COUNTA(AB8)=1,"〇","×")</f>
        <v>〇</v>
      </c>
      <c r="AL8" s="34" t="s">
        <v>1</v>
      </c>
      <c r="AM8" s="318"/>
      <c r="AN8" s="318"/>
      <c r="AO8" s="318"/>
      <c r="AP8" s="48"/>
      <c r="AQ8" s="59"/>
      <c r="AR8" s="59"/>
      <c r="AS8" s="59"/>
      <c r="AT8" s="59"/>
      <c r="AU8" s="59"/>
      <c r="AV8" s="59"/>
      <c r="AW8" s="59"/>
      <c r="AX8" s="59"/>
      <c r="AY8" s="59"/>
      <c r="AZ8" s="59"/>
      <c r="BA8" s="59"/>
      <c r="BB8" s="59"/>
      <c r="BE8" s="10"/>
      <c r="BF8" s="10"/>
      <c r="BI8" s="36"/>
      <c r="BJ8" s="36"/>
      <c r="BK8" s="36"/>
      <c r="BL8" s="36"/>
      <c r="BM8" s="36"/>
      <c r="BN8" s="36"/>
      <c r="BO8" s="36"/>
      <c r="BP8" s="36"/>
      <c r="BQ8" s="36"/>
      <c r="BR8" s="45"/>
      <c r="BS8" s="45"/>
      <c r="BT8" s="45"/>
      <c r="BU8" s="36"/>
      <c r="BV8" s="36"/>
      <c r="BW8" s="36"/>
      <c r="BX8" s="36"/>
      <c r="BY8" s="36"/>
      <c r="BZ8" s="36"/>
      <c r="CA8" s="36"/>
      <c r="CB8" s="36"/>
    </row>
    <row r="9" spans="1:80" ht="24">
      <c r="A9" s="59"/>
      <c r="B9" s="59"/>
      <c r="C9" s="59"/>
      <c r="D9" s="59"/>
      <c r="E9" s="59"/>
      <c r="F9" s="59"/>
      <c r="G9" s="59"/>
      <c r="H9" s="59"/>
      <c r="I9" s="59"/>
      <c r="J9" s="59"/>
      <c r="K9" s="59"/>
      <c r="L9" s="59"/>
      <c r="M9" s="59"/>
      <c r="N9" s="59"/>
      <c r="O9" s="59"/>
      <c r="P9" s="59"/>
      <c r="Q9" s="59"/>
      <c r="R9" s="59"/>
      <c r="S9" s="59"/>
      <c r="T9" s="59"/>
      <c r="U9" s="58"/>
      <c r="V9" s="59"/>
      <c r="W9" s="59"/>
      <c r="X9" s="59"/>
      <c r="Y9" s="59"/>
      <c r="Z9" s="320"/>
      <c r="AA9" s="320"/>
      <c r="AB9" s="321"/>
      <c r="AC9" s="321"/>
      <c r="AD9" s="320"/>
      <c r="AE9" s="324"/>
      <c r="AF9" s="324"/>
      <c r="AG9" s="320"/>
      <c r="AH9" s="324"/>
      <c r="AI9" s="324"/>
      <c r="AJ9" s="320"/>
      <c r="AK9" s="35" t="str">
        <f>IF(COUNTA(AE8)=1,"〇","×")</f>
        <v>×</v>
      </c>
      <c r="AL9" s="34" t="s">
        <v>22</v>
      </c>
      <c r="AM9" s="36"/>
      <c r="AN9" s="36"/>
      <c r="AO9" s="47"/>
      <c r="AP9" s="48"/>
      <c r="AQ9" s="59"/>
      <c r="AR9" s="59"/>
      <c r="AS9" s="59"/>
      <c r="AT9" s="59"/>
      <c r="AU9" s="59"/>
      <c r="AV9" s="59"/>
      <c r="AW9" s="59"/>
      <c r="AX9" s="59"/>
      <c r="AY9" s="59"/>
      <c r="AZ9" s="59"/>
      <c r="BA9" s="59"/>
      <c r="BB9" s="59"/>
      <c r="BE9" s="10"/>
      <c r="BF9" s="10"/>
      <c r="BI9" s="36"/>
      <c r="BJ9" s="36"/>
      <c r="BK9" s="36"/>
      <c r="BL9" s="36"/>
      <c r="BM9" s="36"/>
      <c r="BN9" s="36"/>
      <c r="BO9" s="36"/>
      <c r="BP9" s="36"/>
      <c r="BQ9" s="36"/>
      <c r="BR9" s="45"/>
      <c r="BS9" s="45"/>
      <c r="BT9" s="45"/>
      <c r="BU9" s="36"/>
      <c r="BV9" s="36"/>
      <c r="BW9" s="36"/>
      <c r="BX9" s="36"/>
      <c r="BY9" s="36"/>
      <c r="BZ9" s="36"/>
      <c r="CA9" s="36"/>
      <c r="CB9" s="36"/>
    </row>
    <row r="10" spans="1:80" ht="24">
      <c r="A10" s="51" t="s">
        <v>4</v>
      </c>
      <c r="B10" s="55"/>
      <c r="C10" s="55"/>
      <c r="D10" s="55"/>
      <c r="E10" s="55"/>
      <c r="F10" s="55"/>
      <c r="G10" s="55"/>
      <c r="H10" s="55"/>
      <c r="I10" s="55"/>
      <c r="J10" s="55"/>
      <c r="K10" s="55"/>
      <c r="L10" s="55"/>
      <c r="M10" s="55"/>
      <c r="N10" s="55"/>
      <c r="O10" s="55"/>
      <c r="P10" s="55"/>
      <c r="Q10" s="55"/>
      <c r="R10" s="55"/>
      <c r="S10" s="55"/>
      <c r="T10" s="55"/>
      <c r="U10" s="52"/>
      <c r="V10" s="55"/>
      <c r="W10" s="55"/>
      <c r="X10" s="55"/>
      <c r="Y10" s="55"/>
      <c r="Z10" s="55"/>
      <c r="AA10" s="55"/>
      <c r="AB10" s="55"/>
      <c r="AC10" s="55"/>
      <c r="AD10" s="55"/>
      <c r="AE10" s="55"/>
      <c r="AF10" s="55"/>
      <c r="AG10" s="55"/>
      <c r="AH10" s="55"/>
      <c r="AI10" s="55"/>
      <c r="AJ10" s="55"/>
      <c r="AK10" s="35" t="str">
        <f>IF(COUNTA(AH8)=1,"〇","×")</f>
        <v>×</v>
      </c>
      <c r="AL10" s="34" t="s">
        <v>3</v>
      </c>
      <c r="AM10" s="36"/>
      <c r="AN10" s="36"/>
      <c r="AO10" s="47"/>
      <c r="AP10" s="48"/>
      <c r="AQ10" s="59"/>
      <c r="AR10" s="59"/>
      <c r="AS10" s="59"/>
      <c r="AT10" s="59"/>
      <c r="AU10" s="59"/>
      <c r="AV10" s="59"/>
      <c r="AW10" s="59"/>
      <c r="AX10" s="59"/>
      <c r="AY10" s="59"/>
      <c r="AZ10" s="59"/>
      <c r="BA10" s="59"/>
      <c r="BB10" s="59"/>
      <c r="BE10" s="10"/>
      <c r="BF10" s="10"/>
      <c r="BI10" s="36"/>
      <c r="BJ10" s="36"/>
      <c r="BK10" s="36"/>
      <c r="BL10" s="36"/>
      <c r="BM10" s="36"/>
      <c r="BN10" s="36"/>
      <c r="BO10" s="36"/>
      <c r="BP10" s="36"/>
      <c r="BQ10" s="36"/>
      <c r="BR10" s="45"/>
      <c r="BS10" s="45"/>
      <c r="BT10" s="45"/>
      <c r="BU10" s="36"/>
      <c r="BV10" s="36"/>
      <c r="BW10" s="36"/>
      <c r="BX10" s="36"/>
      <c r="BY10" s="36"/>
      <c r="BZ10" s="36"/>
      <c r="CA10" s="36"/>
      <c r="CB10" s="36"/>
    </row>
    <row r="11" spans="1:80" ht="22.5" customHeight="1">
      <c r="A11" s="55"/>
      <c r="B11" s="55"/>
      <c r="C11" s="55"/>
      <c r="D11" s="55"/>
      <c r="E11" s="55"/>
      <c r="F11" s="55"/>
      <c r="G11" s="55"/>
      <c r="H11" s="55"/>
      <c r="I11" s="55"/>
      <c r="J11" s="55"/>
      <c r="K11" s="55"/>
      <c r="L11" s="55"/>
      <c r="M11" s="55"/>
      <c r="N11" s="55"/>
      <c r="O11" s="55"/>
      <c r="P11" s="55"/>
      <c r="Q11" s="55"/>
      <c r="R11" s="55"/>
      <c r="S11" s="55"/>
      <c r="T11" s="55"/>
      <c r="U11" s="52"/>
      <c r="V11" s="55"/>
      <c r="W11" s="55"/>
      <c r="X11" s="55"/>
      <c r="Y11" s="55"/>
      <c r="Z11" s="55"/>
      <c r="AA11" s="55"/>
      <c r="AB11" s="55"/>
      <c r="AC11" s="55"/>
      <c r="AD11" s="55"/>
      <c r="AE11" s="55"/>
      <c r="AF11" s="55"/>
      <c r="AG11" s="55"/>
      <c r="AH11" s="55"/>
      <c r="AI11" s="55"/>
      <c r="AJ11" s="55"/>
      <c r="AK11" s="35"/>
      <c r="AL11" s="34"/>
      <c r="AM11" s="36"/>
      <c r="AN11" s="36"/>
      <c r="AO11" s="47"/>
      <c r="AP11" s="48"/>
      <c r="AQ11" s="59"/>
      <c r="AR11" s="59"/>
      <c r="AS11" s="59"/>
      <c r="AT11" s="59"/>
      <c r="AU11" s="59"/>
      <c r="AV11" s="59"/>
      <c r="AW11" s="59"/>
      <c r="AX11" s="59"/>
      <c r="AY11" s="59"/>
      <c r="AZ11" s="59"/>
      <c r="BA11" s="59"/>
      <c r="BB11" s="59"/>
      <c r="BE11" s="10"/>
      <c r="BF11" s="10"/>
      <c r="BI11" s="36"/>
      <c r="BJ11" s="36"/>
      <c r="BK11" s="36"/>
      <c r="BL11" s="36"/>
      <c r="BM11" s="36"/>
      <c r="BN11" s="36"/>
      <c r="BO11" s="36"/>
      <c r="BP11" s="36"/>
      <c r="BQ11" s="36"/>
      <c r="BR11" s="45"/>
      <c r="BS11" s="45"/>
      <c r="BT11" s="45"/>
      <c r="BU11" s="36"/>
      <c r="BV11" s="36"/>
      <c r="BW11" s="36"/>
      <c r="BX11" s="36"/>
      <c r="BY11" s="36"/>
      <c r="BZ11" s="36"/>
      <c r="CA11" s="36"/>
      <c r="CB11" s="36"/>
    </row>
    <row r="12" spans="1:80" ht="24">
      <c r="A12" s="304" t="s">
        <v>39</v>
      </c>
      <c r="B12" s="305"/>
      <c r="C12" s="305"/>
      <c r="D12" s="305"/>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5"/>
      <c r="AL12" s="34"/>
      <c r="AO12" s="59"/>
      <c r="AP12" s="59"/>
      <c r="AQ12" s="59"/>
      <c r="AR12" s="59"/>
      <c r="AS12" s="59"/>
      <c r="AT12" s="59"/>
      <c r="AU12" s="59"/>
      <c r="AV12" s="59"/>
      <c r="AW12" s="59"/>
      <c r="AX12" s="59"/>
      <c r="AY12" s="59"/>
      <c r="AZ12" s="59"/>
      <c r="BA12" s="59"/>
      <c r="BB12" s="59"/>
      <c r="BE12" s="10"/>
      <c r="BF12" s="10"/>
      <c r="BI12" s="36"/>
      <c r="BJ12" s="36"/>
      <c r="BK12" s="36"/>
      <c r="BL12" s="36"/>
      <c r="BM12" s="36"/>
      <c r="BN12" s="36"/>
      <c r="BO12" s="36"/>
      <c r="BP12" s="36"/>
      <c r="BQ12" s="36"/>
      <c r="BR12" s="45"/>
      <c r="BS12" s="45"/>
      <c r="BT12" s="45"/>
      <c r="BU12" s="36"/>
      <c r="BV12" s="36"/>
      <c r="BW12" s="36"/>
      <c r="BX12" s="36"/>
      <c r="BY12" s="36"/>
      <c r="BZ12" s="36"/>
      <c r="CA12" s="36"/>
      <c r="CB12" s="36"/>
    </row>
    <row r="13" spans="1:80" ht="22.5" customHeight="1">
      <c r="A13" s="307" t="s">
        <v>40</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40"/>
      <c r="AN13" s="308" t="str">
        <f>AM7</f>
        <v>2021年12月07日第6号</v>
      </c>
      <c r="AO13" s="308"/>
      <c r="AP13" s="308"/>
      <c r="AQ13" s="59"/>
      <c r="AR13" s="59"/>
      <c r="AS13" s="59"/>
      <c r="AT13" s="59"/>
      <c r="AU13" s="59"/>
      <c r="AV13" s="59"/>
      <c r="AW13" s="59"/>
      <c r="AX13" s="59"/>
      <c r="AY13" s="59"/>
      <c r="AZ13" s="59"/>
      <c r="BA13" s="59"/>
      <c r="BB13" s="59"/>
      <c r="BE13" s="10"/>
      <c r="BF13" s="10"/>
      <c r="BI13" s="36"/>
      <c r="BJ13" s="36"/>
      <c r="BK13" s="36"/>
      <c r="BL13" s="36"/>
      <c r="BM13" s="36"/>
      <c r="BN13" s="36"/>
      <c r="BO13" s="36"/>
      <c r="BP13" s="36"/>
      <c r="BQ13" s="36"/>
      <c r="BR13" s="45"/>
      <c r="BS13" s="45"/>
      <c r="BT13" s="45"/>
      <c r="BU13" s="36"/>
      <c r="BV13" s="36"/>
      <c r="BW13" s="36"/>
      <c r="BX13" s="36"/>
      <c r="BY13" s="36"/>
      <c r="BZ13" s="36"/>
      <c r="CA13" s="36"/>
      <c r="CB13" s="36"/>
    </row>
    <row r="14" spans="1:80" ht="22.5" customHeight="1">
      <c r="A14" s="50"/>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0"/>
      <c r="AN14" s="60"/>
      <c r="AO14" s="60"/>
      <c r="AP14" s="60"/>
      <c r="AQ14" s="59"/>
      <c r="AR14" s="59"/>
      <c r="AS14" s="59"/>
      <c r="AT14" s="59"/>
      <c r="AU14" s="59"/>
      <c r="AV14" s="59"/>
      <c r="AW14" s="59"/>
      <c r="AX14" s="59"/>
      <c r="AY14" s="59"/>
      <c r="AZ14" s="59"/>
      <c r="BA14" s="59"/>
      <c r="BB14" s="59"/>
      <c r="BE14" s="10"/>
      <c r="BF14" s="10"/>
      <c r="BI14" s="36"/>
      <c r="BJ14" s="36"/>
      <c r="BK14" s="36"/>
      <c r="BL14" s="36"/>
      <c r="BM14" s="36"/>
      <c r="BN14" s="36"/>
      <c r="BO14" s="36"/>
      <c r="BP14" s="36"/>
      <c r="BQ14" s="36"/>
      <c r="BR14" s="45"/>
      <c r="BS14" s="45"/>
      <c r="BT14" s="45"/>
      <c r="BU14" s="36"/>
      <c r="BV14" s="36"/>
      <c r="BW14" s="36"/>
      <c r="BX14" s="36"/>
      <c r="BY14" s="36"/>
      <c r="BZ14" s="36"/>
      <c r="CA14" s="36"/>
      <c r="CB14" s="36"/>
    </row>
    <row r="15" spans="1:80" ht="24">
      <c r="A15" s="59"/>
      <c r="B15" s="59"/>
      <c r="C15" s="59"/>
      <c r="D15" s="59"/>
      <c r="E15" s="59"/>
      <c r="F15" s="59"/>
      <c r="G15" s="59"/>
      <c r="H15" s="59"/>
      <c r="I15" s="59"/>
      <c r="J15" s="59"/>
      <c r="K15" s="59"/>
      <c r="L15" s="59"/>
      <c r="M15" s="59"/>
      <c r="N15" s="294" t="s">
        <v>5</v>
      </c>
      <c r="O15" s="295"/>
      <c r="P15" s="295"/>
      <c r="Q15" s="295"/>
      <c r="R15" s="295"/>
      <c r="S15" s="290"/>
      <c r="T15" s="291"/>
      <c r="U15" s="291"/>
      <c r="V15" s="291"/>
      <c r="W15" s="291"/>
      <c r="X15" s="291"/>
      <c r="Y15" s="291"/>
      <c r="Z15" s="291"/>
      <c r="AA15" s="291"/>
      <c r="AB15" s="291"/>
      <c r="AC15" s="291"/>
      <c r="AD15" s="291"/>
      <c r="AE15" s="291"/>
      <c r="AF15" s="291"/>
      <c r="AG15" s="291"/>
      <c r="AH15" s="291"/>
      <c r="AI15" s="291"/>
      <c r="AJ15" s="291"/>
      <c r="AK15" s="42" t="str">
        <f>IF(COUNTA(S15)=1,"〇","×")</f>
        <v>×</v>
      </c>
      <c r="AL15" s="33" t="s">
        <v>23</v>
      </c>
      <c r="AN15" s="61" t="s">
        <v>43</v>
      </c>
      <c r="AO15" s="1"/>
      <c r="AP15" s="59"/>
      <c r="AQ15" s="59"/>
      <c r="AR15" s="59"/>
      <c r="AS15" s="59"/>
      <c r="AT15" s="59"/>
      <c r="AU15" s="59"/>
      <c r="AV15" s="59"/>
      <c r="AW15" s="59"/>
      <c r="AX15" s="59"/>
      <c r="AY15" s="59"/>
      <c r="AZ15" s="59"/>
      <c r="BA15" s="59"/>
      <c r="BB15" s="59"/>
      <c r="BE15" s="10"/>
      <c r="BF15" s="10"/>
      <c r="BI15" s="36"/>
      <c r="BJ15" s="36"/>
      <c r="BK15" s="36"/>
      <c r="BL15" s="36"/>
      <c r="BM15" s="36"/>
      <c r="BN15" s="36"/>
      <c r="BO15" s="36"/>
      <c r="BP15" s="36"/>
      <c r="BQ15" s="36"/>
      <c r="BR15" s="45"/>
      <c r="BS15" s="45"/>
      <c r="BT15" s="45"/>
      <c r="BU15" s="36"/>
      <c r="BV15" s="36"/>
      <c r="BW15" s="36"/>
      <c r="BX15" s="36"/>
      <c r="BY15" s="36"/>
      <c r="BZ15" s="36"/>
      <c r="CA15" s="36"/>
      <c r="CB15" s="36"/>
    </row>
    <row r="16" spans="1:80" ht="24">
      <c r="A16" s="59"/>
      <c r="B16" s="59"/>
      <c r="C16" s="59"/>
      <c r="D16" s="59"/>
      <c r="E16" s="59"/>
      <c r="F16" s="59"/>
      <c r="G16" s="59"/>
      <c r="H16" s="59"/>
      <c r="I16" s="59"/>
      <c r="J16" s="59"/>
      <c r="K16" s="59"/>
      <c r="L16" s="59"/>
      <c r="M16" s="59"/>
      <c r="N16" s="295"/>
      <c r="O16" s="295"/>
      <c r="P16" s="295"/>
      <c r="Q16" s="295"/>
      <c r="R16" s="295"/>
      <c r="S16" s="291"/>
      <c r="T16" s="291"/>
      <c r="U16" s="291"/>
      <c r="V16" s="291"/>
      <c r="W16" s="291"/>
      <c r="X16" s="291"/>
      <c r="Y16" s="291"/>
      <c r="Z16" s="291"/>
      <c r="AA16" s="291"/>
      <c r="AB16" s="291"/>
      <c r="AC16" s="291"/>
      <c r="AD16" s="291"/>
      <c r="AE16" s="291"/>
      <c r="AF16" s="291"/>
      <c r="AG16" s="291"/>
      <c r="AH16" s="291"/>
      <c r="AI16" s="291"/>
      <c r="AJ16" s="291"/>
      <c r="AK16" s="29"/>
      <c r="AO16" s="1"/>
      <c r="AP16" s="59"/>
      <c r="AQ16" s="59"/>
      <c r="AR16" s="59"/>
      <c r="AS16" s="59"/>
      <c r="AT16" s="59"/>
      <c r="AU16" s="59"/>
      <c r="AV16" s="59"/>
      <c r="AW16" s="59"/>
      <c r="AX16" s="59"/>
      <c r="AY16" s="59"/>
      <c r="AZ16" s="59"/>
      <c r="BA16" s="59"/>
      <c r="BB16" s="59"/>
      <c r="BE16" s="10"/>
      <c r="BF16" s="10"/>
      <c r="BI16" s="36"/>
      <c r="BJ16" s="36"/>
      <c r="BK16" s="36"/>
      <c r="BL16" s="36"/>
      <c r="BM16" s="36"/>
      <c r="BN16" s="36"/>
      <c r="BO16" s="36"/>
      <c r="BP16" s="36"/>
      <c r="BQ16" s="36"/>
      <c r="BR16" s="45"/>
      <c r="BS16" s="45"/>
      <c r="BT16" s="45"/>
      <c r="BU16" s="36"/>
      <c r="BV16" s="36"/>
      <c r="BW16" s="36"/>
      <c r="BX16" s="36"/>
      <c r="BY16" s="36"/>
      <c r="BZ16" s="36"/>
      <c r="CA16" s="36"/>
      <c r="CB16" s="36"/>
    </row>
    <row r="17" spans="1:80" ht="24">
      <c r="A17" s="59"/>
      <c r="B17" s="59"/>
      <c r="C17" s="59"/>
      <c r="D17" s="59"/>
      <c r="E17" s="59"/>
      <c r="F17" s="59"/>
      <c r="G17" s="59"/>
      <c r="H17" s="59"/>
      <c r="I17" s="59"/>
      <c r="J17" s="59"/>
      <c r="K17" s="59"/>
      <c r="L17" s="59"/>
      <c r="M17" s="59"/>
      <c r="N17" s="294" t="s">
        <v>6</v>
      </c>
      <c r="O17" s="295"/>
      <c r="P17" s="295"/>
      <c r="Q17" s="295"/>
      <c r="R17" s="295"/>
      <c r="S17" s="290"/>
      <c r="T17" s="291"/>
      <c r="U17" s="291"/>
      <c r="V17" s="291"/>
      <c r="W17" s="291"/>
      <c r="X17" s="291"/>
      <c r="Y17" s="291"/>
      <c r="Z17" s="291"/>
      <c r="AA17" s="291"/>
      <c r="AB17" s="291"/>
      <c r="AC17" s="291"/>
      <c r="AD17" s="291"/>
      <c r="AE17" s="291"/>
      <c r="AF17" s="291"/>
      <c r="AG17" s="291"/>
      <c r="AH17" s="291"/>
      <c r="AI17" s="291"/>
      <c r="AJ17" s="291"/>
      <c r="AK17" s="42" t="str">
        <f>IF(COUNTA(S17)=1,"〇","×")</f>
        <v>×</v>
      </c>
      <c r="AL17" s="33" t="s">
        <v>24</v>
      </c>
      <c r="AO17" s="1"/>
      <c r="AP17" s="59"/>
      <c r="AQ17" s="59"/>
      <c r="AR17" s="59"/>
      <c r="AS17" s="59"/>
      <c r="AU17" s="59"/>
      <c r="AV17" s="59"/>
      <c r="AW17" s="59"/>
      <c r="AX17" s="59"/>
      <c r="AY17" s="59"/>
      <c r="AZ17" s="59"/>
      <c r="BA17" s="59"/>
      <c r="BB17" s="59"/>
      <c r="BE17" s="10"/>
      <c r="BF17" s="10"/>
      <c r="BI17" s="36"/>
      <c r="BJ17" s="36"/>
      <c r="BK17" s="36"/>
      <c r="BL17" s="36"/>
      <c r="BM17" s="36"/>
      <c r="BN17" s="36"/>
      <c r="BO17" s="36"/>
      <c r="BP17" s="36"/>
      <c r="BQ17" s="36"/>
      <c r="BR17" s="45"/>
      <c r="BS17" s="45"/>
      <c r="BT17" s="45"/>
      <c r="BU17" s="36"/>
      <c r="BV17" s="36"/>
      <c r="BW17" s="36"/>
      <c r="BX17" s="36"/>
      <c r="BY17" s="36"/>
      <c r="BZ17" s="36"/>
      <c r="CA17" s="36"/>
      <c r="CB17" s="36"/>
    </row>
    <row r="18" spans="1:80" ht="24">
      <c r="A18" s="59"/>
      <c r="B18" s="59"/>
      <c r="C18" s="59"/>
      <c r="D18" s="59"/>
      <c r="E18" s="59"/>
      <c r="F18" s="59"/>
      <c r="G18" s="59"/>
      <c r="H18" s="59"/>
      <c r="I18" s="59"/>
      <c r="J18" s="59"/>
      <c r="K18" s="59"/>
      <c r="L18" s="59"/>
      <c r="M18" s="59"/>
      <c r="N18" s="295"/>
      <c r="O18" s="295"/>
      <c r="P18" s="295"/>
      <c r="Q18" s="295"/>
      <c r="R18" s="295"/>
      <c r="S18" s="291"/>
      <c r="T18" s="291"/>
      <c r="U18" s="291"/>
      <c r="V18" s="291"/>
      <c r="W18" s="291"/>
      <c r="X18" s="291"/>
      <c r="Y18" s="291"/>
      <c r="Z18" s="291"/>
      <c r="AA18" s="291"/>
      <c r="AB18" s="291"/>
      <c r="AC18" s="291"/>
      <c r="AD18" s="291"/>
      <c r="AE18" s="291"/>
      <c r="AF18" s="291"/>
      <c r="AG18" s="291"/>
      <c r="AH18" s="291"/>
      <c r="AI18" s="291"/>
      <c r="AJ18" s="291"/>
      <c r="AK18" s="29"/>
      <c r="AO18" s="1"/>
      <c r="AP18" s="59"/>
      <c r="AQ18" s="59"/>
      <c r="AR18" s="59"/>
      <c r="AS18" s="59"/>
      <c r="AT18" s="59"/>
      <c r="AU18" s="59"/>
      <c r="AV18" s="59"/>
      <c r="AW18" s="59"/>
      <c r="AX18" s="59"/>
      <c r="AY18" s="59"/>
      <c r="AZ18" s="59"/>
      <c r="BA18" s="59"/>
      <c r="BB18" s="59"/>
      <c r="BE18" s="10"/>
      <c r="BF18" s="10"/>
      <c r="BI18" s="36"/>
      <c r="BJ18" s="36"/>
      <c r="BK18" s="36"/>
      <c r="BL18" s="36"/>
      <c r="BM18" s="36"/>
      <c r="BN18" s="36"/>
      <c r="BO18" s="36"/>
      <c r="BP18" s="36"/>
      <c r="BQ18" s="36"/>
      <c r="BR18" s="45"/>
      <c r="BS18" s="45"/>
      <c r="BT18" s="45"/>
      <c r="BU18" s="36"/>
      <c r="BV18" s="36"/>
      <c r="BW18" s="36"/>
      <c r="BX18" s="36"/>
      <c r="BY18" s="36"/>
      <c r="BZ18" s="36"/>
      <c r="CA18" s="36"/>
      <c r="CB18" s="36"/>
    </row>
    <row r="19" spans="1:80" ht="24">
      <c r="A19" s="59"/>
      <c r="B19" s="59"/>
      <c r="C19" s="59"/>
      <c r="D19" s="59"/>
      <c r="E19" s="59"/>
      <c r="F19" s="59"/>
      <c r="G19" s="59"/>
      <c r="H19" s="59"/>
      <c r="I19" s="59"/>
      <c r="J19" s="59"/>
      <c r="K19" s="59"/>
      <c r="L19" s="59"/>
      <c r="M19" s="59"/>
      <c r="N19" s="294" t="s">
        <v>7</v>
      </c>
      <c r="O19" s="295"/>
      <c r="P19" s="295"/>
      <c r="Q19" s="295"/>
      <c r="R19" s="295"/>
      <c r="S19" s="296"/>
      <c r="T19" s="297"/>
      <c r="U19" s="297"/>
      <c r="V19" s="297"/>
      <c r="W19" s="297"/>
      <c r="X19" s="294" t="s">
        <v>8</v>
      </c>
      <c r="Y19" s="295"/>
      <c r="Z19" s="295"/>
      <c r="AA19" s="295"/>
      <c r="AB19" s="295"/>
      <c r="AC19" s="296"/>
      <c r="AD19" s="297"/>
      <c r="AE19" s="297"/>
      <c r="AF19" s="297"/>
      <c r="AG19" s="297"/>
      <c r="AH19" s="297"/>
      <c r="AI19" s="297"/>
      <c r="AJ19" s="297"/>
      <c r="AK19" s="42" t="str">
        <f>IF(COUNTA(S19)=1,"〇","×")</f>
        <v>×</v>
      </c>
      <c r="AL19" s="33" t="s">
        <v>25</v>
      </c>
      <c r="AO19" s="1"/>
      <c r="AP19" s="59"/>
      <c r="AQ19" s="59"/>
      <c r="AR19" s="59"/>
      <c r="AS19" s="59"/>
      <c r="AT19" s="59"/>
      <c r="AU19" s="59"/>
      <c r="AV19" s="59"/>
      <c r="AW19" s="59"/>
      <c r="AX19" s="59"/>
      <c r="AY19" s="59"/>
      <c r="AZ19" s="59"/>
      <c r="BA19" s="59"/>
      <c r="BB19" s="59"/>
      <c r="BE19" s="10"/>
      <c r="BF19" s="10"/>
      <c r="BI19" s="36"/>
      <c r="BJ19" s="36"/>
      <c r="BK19" s="36"/>
      <c r="BL19" s="36"/>
      <c r="BM19" s="36"/>
      <c r="BN19" s="36"/>
      <c r="BO19" s="36"/>
      <c r="BP19" s="36"/>
      <c r="BQ19" s="36"/>
      <c r="BR19" s="45"/>
      <c r="BS19" s="45"/>
      <c r="BT19" s="45"/>
      <c r="BU19" s="36"/>
      <c r="BV19" s="36"/>
      <c r="BW19" s="36"/>
      <c r="BX19" s="36"/>
      <c r="BY19" s="36"/>
      <c r="BZ19" s="36"/>
      <c r="CA19" s="36"/>
      <c r="CB19" s="36"/>
    </row>
    <row r="20" spans="1:80" ht="24">
      <c r="A20" s="59"/>
      <c r="B20" s="59"/>
      <c r="C20" s="59"/>
      <c r="D20" s="59"/>
      <c r="E20" s="59"/>
      <c r="F20" s="59"/>
      <c r="G20" s="59"/>
      <c r="H20" s="59"/>
      <c r="I20" s="59"/>
      <c r="J20" s="59"/>
      <c r="K20" s="59"/>
      <c r="L20" s="59"/>
      <c r="M20" s="59"/>
      <c r="N20" s="295"/>
      <c r="O20" s="295"/>
      <c r="P20" s="295"/>
      <c r="Q20" s="295"/>
      <c r="R20" s="295"/>
      <c r="S20" s="297"/>
      <c r="T20" s="297"/>
      <c r="U20" s="297"/>
      <c r="V20" s="297"/>
      <c r="W20" s="297"/>
      <c r="X20" s="295"/>
      <c r="Y20" s="295"/>
      <c r="Z20" s="295"/>
      <c r="AA20" s="295"/>
      <c r="AB20" s="295"/>
      <c r="AC20" s="297"/>
      <c r="AD20" s="297"/>
      <c r="AE20" s="297"/>
      <c r="AF20" s="297"/>
      <c r="AG20" s="297"/>
      <c r="AH20" s="297"/>
      <c r="AI20" s="297"/>
      <c r="AJ20" s="297"/>
      <c r="AK20" s="42" t="str">
        <f>IF(COUNTA(AC19)=1,"〇","×")</f>
        <v>×</v>
      </c>
      <c r="AL20" s="33" t="s">
        <v>26</v>
      </c>
      <c r="AM20" s="59"/>
      <c r="AN20" s="59"/>
      <c r="AO20" s="1"/>
      <c r="AP20" s="59"/>
      <c r="AQ20" s="59"/>
      <c r="AR20" s="59"/>
      <c r="AS20" s="59"/>
      <c r="AT20" s="59"/>
      <c r="AU20" s="59"/>
      <c r="AV20" s="59"/>
      <c r="AW20" s="59"/>
      <c r="AX20" s="59"/>
      <c r="AY20" s="59"/>
      <c r="AZ20" s="59"/>
      <c r="BA20" s="59"/>
      <c r="BB20" s="59"/>
    </row>
    <row r="21" spans="1:80" ht="24">
      <c r="A21" s="59"/>
      <c r="B21" s="59"/>
      <c r="C21" s="59"/>
      <c r="D21" s="59"/>
      <c r="E21" s="59"/>
      <c r="F21" s="59"/>
      <c r="G21" s="59"/>
      <c r="H21" s="59"/>
      <c r="I21" s="59"/>
      <c r="J21" s="59"/>
      <c r="K21" s="59"/>
      <c r="L21" s="59"/>
      <c r="M21" s="59"/>
      <c r="N21" s="294" t="s">
        <v>9</v>
      </c>
      <c r="O21" s="295"/>
      <c r="P21" s="295"/>
      <c r="Q21" s="295"/>
      <c r="R21" s="295"/>
      <c r="S21" s="294" t="s">
        <v>8</v>
      </c>
      <c r="T21" s="295"/>
      <c r="U21" s="295"/>
      <c r="V21" s="295"/>
      <c r="W21" s="298"/>
      <c r="X21" s="299"/>
      <c r="Y21" s="299"/>
      <c r="Z21" s="299"/>
      <c r="AA21" s="299"/>
      <c r="AB21" s="299"/>
      <c r="AC21" s="299"/>
      <c r="AD21" s="299"/>
      <c r="AE21" s="299"/>
      <c r="AF21" s="299"/>
      <c r="AG21" s="299"/>
      <c r="AH21" s="299"/>
      <c r="AI21" s="299"/>
      <c r="AJ21" s="299"/>
      <c r="AK21" s="42" t="str">
        <f>IF(COUNTA(W21)=1,"〇","×")</f>
        <v>×</v>
      </c>
      <c r="AL21" s="33" t="s">
        <v>27</v>
      </c>
      <c r="AM21" s="59"/>
      <c r="AN21" s="59"/>
      <c r="AO21" s="1"/>
      <c r="AP21" s="59"/>
      <c r="AQ21" s="59"/>
      <c r="AR21" s="59"/>
      <c r="AS21" s="59"/>
      <c r="AT21" s="59"/>
      <c r="AU21" s="59"/>
      <c r="AV21" s="59"/>
      <c r="AW21" s="59"/>
      <c r="AX21" s="59"/>
      <c r="AY21" s="59"/>
      <c r="AZ21" s="59"/>
      <c r="BA21" s="59"/>
      <c r="BB21" s="59"/>
    </row>
    <row r="22" spans="1:80" ht="24">
      <c r="A22" s="59"/>
      <c r="B22" s="59"/>
      <c r="C22" s="59"/>
      <c r="D22" s="59"/>
      <c r="E22" s="59"/>
      <c r="F22" s="59"/>
      <c r="G22" s="59"/>
      <c r="H22" s="59"/>
      <c r="I22" s="59"/>
      <c r="J22" s="59"/>
      <c r="K22" s="59"/>
      <c r="L22" s="59"/>
      <c r="M22" s="59"/>
      <c r="N22" s="295"/>
      <c r="O22" s="295"/>
      <c r="P22" s="295"/>
      <c r="Q22" s="295"/>
      <c r="R22" s="295"/>
      <c r="S22" s="295"/>
      <c r="T22" s="295"/>
      <c r="U22" s="295"/>
      <c r="V22" s="295"/>
      <c r="W22" s="299"/>
      <c r="X22" s="299"/>
      <c r="Y22" s="299"/>
      <c r="Z22" s="299"/>
      <c r="AA22" s="299"/>
      <c r="AB22" s="299"/>
      <c r="AC22" s="299"/>
      <c r="AD22" s="299"/>
      <c r="AE22" s="299"/>
      <c r="AF22" s="299"/>
      <c r="AG22" s="299"/>
      <c r="AH22" s="299"/>
      <c r="AI22" s="299"/>
      <c r="AJ22" s="299"/>
      <c r="AK22" s="30"/>
      <c r="AL22" s="33"/>
      <c r="AM22" s="59"/>
      <c r="AN22" s="59"/>
      <c r="AO22" s="1"/>
      <c r="AP22" s="59"/>
      <c r="AQ22" s="59"/>
      <c r="AR22" s="59"/>
      <c r="AS22" s="59"/>
      <c r="AT22" s="59"/>
      <c r="AU22" s="59"/>
      <c r="AV22" s="59"/>
      <c r="AW22" s="59"/>
      <c r="AX22" s="59"/>
      <c r="AY22" s="59"/>
      <c r="AZ22" s="59"/>
      <c r="BA22" s="59"/>
      <c r="BB22" s="59"/>
    </row>
    <row r="23" spans="1:80" ht="24">
      <c r="A23" s="59"/>
      <c r="B23" s="59"/>
      <c r="C23" s="59"/>
      <c r="D23" s="59"/>
      <c r="E23" s="59"/>
      <c r="F23" s="59"/>
      <c r="G23" s="59"/>
      <c r="H23" s="59"/>
      <c r="I23" s="59"/>
      <c r="J23" s="59"/>
      <c r="K23" s="59"/>
      <c r="L23" s="59"/>
      <c r="M23" s="59"/>
      <c r="N23" s="295"/>
      <c r="O23" s="295"/>
      <c r="P23" s="295"/>
      <c r="Q23" s="295"/>
      <c r="R23" s="295"/>
      <c r="S23" s="294" t="s">
        <v>10</v>
      </c>
      <c r="T23" s="295"/>
      <c r="U23" s="295"/>
      <c r="V23" s="295"/>
      <c r="W23" s="298"/>
      <c r="X23" s="299"/>
      <c r="Y23" s="299"/>
      <c r="Z23" s="299"/>
      <c r="AA23" s="299"/>
      <c r="AB23" s="299"/>
      <c r="AC23" s="299"/>
      <c r="AD23" s="299"/>
      <c r="AE23" s="299"/>
      <c r="AF23" s="299"/>
      <c r="AG23" s="299"/>
      <c r="AH23" s="299"/>
      <c r="AI23" s="299"/>
      <c r="AJ23" s="299"/>
      <c r="AK23" s="42" t="str">
        <f>IF(COUNTA(W23)=1,"〇","×")</f>
        <v>×</v>
      </c>
      <c r="AL23" s="33" t="s">
        <v>28</v>
      </c>
      <c r="AM23" s="59"/>
      <c r="AN23" s="59"/>
      <c r="AO23" s="1"/>
      <c r="AP23" s="59"/>
      <c r="AQ23" s="59"/>
      <c r="AR23" s="59"/>
      <c r="AS23" s="59"/>
      <c r="AT23" s="59"/>
      <c r="AU23" s="59"/>
      <c r="AV23" s="59"/>
      <c r="AW23" s="59"/>
      <c r="AX23" s="59"/>
      <c r="AY23" s="59"/>
      <c r="AZ23" s="59"/>
      <c r="BA23" s="59"/>
      <c r="BB23" s="59"/>
    </row>
    <row r="24" spans="1:80" ht="24">
      <c r="A24" s="59"/>
      <c r="B24" s="59"/>
      <c r="C24" s="59"/>
      <c r="D24" s="59"/>
      <c r="E24" s="59"/>
      <c r="F24" s="59"/>
      <c r="G24" s="59"/>
      <c r="H24" s="59"/>
      <c r="I24" s="59"/>
      <c r="J24" s="59"/>
      <c r="K24" s="59"/>
      <c r="L24" s="59"/>
      <c r="M24" s="59"/>
      <c r="N24" s="295"/>
      <c r="O24" s="295"/>
      <c r="P24" s="295"/>
      <c r="Q24" s="295"/>
      <c r="R24" s="295"/>
      <c r="S24" s="295"/>
      <c r="T24" s="295"/>
      <c r="U24" s="295"/>
      <c r="V24" s="295"/>
      <c r="W24" s="299"/>
      <c r="X24" s="299"/>
      <c r="Y24" s="299"/>
      <c r="Z24" s="299"/>
      <c r="AA24" s="299"/>
      <c r="AB24" s="299"/>
      <c r="AC24" s="299"/>
      <c r="AD24" s="299"/>
      <c r="AE24" s="299"/>
      <c r="AF24" s="299"/>
      <c r="AG24" s="299"/>
      <c r="AH24" s="299"/>
      <c r="AI24" s="299"/>
      <c r="AJ24" s="299"/>
      <c r="AK24" s="30"/>
      <c r="AL24" s="33"/>
      <c r="AM24" s="59"/>
      <c r="AN24" s="59"/>
      <c r="AO24" s="1"/>
      <c r="AP24" s="59"/>
      <c r="AQ24" s="59"/>
      <c r="AR24" s="59"/>
      <c r="AS24" s="59"/>
      <c r="AT24" s="59"/>
      <c r="AU24" s="59"/>
      <c r="AV24" s="59"/>
      <c r="AW24" s="59"/>
      <c r="AX24" s="59"/>
      <c r="AY24" s="59"/>
      <c r="AZ24" s="59"/>
      <c r="BA24" s="59"/>
      <c r="BB24" s="59"/>
    </row>
    <row r="25" spans="1:80" ht="24">
      <c r="A25" s="59"/>
      <c r="B25" s="59"/>
      <c r="C25" s="59"/>
      <c r="D25" s="59"/>
      <c r="E25" s="59"/>
      <c r="F25" s="59"/>
      <c r="G25" s="59"/>
      <c r="H25" s="59"/>
      <c r="I25" s="59"/>
      <c r="J25" s="59"/>
      <c r="K25" s="59"/>
      <c r="L25" s="59"/>
      <c r="M25" s="59"/>
      <c r="N25" s="295"/>
      <c r="O25" s="295"/>
      <c r="P25" s="295"/>
      <c r="Q25" s="295"/>
      <c r="R25" s="295"/>
      <c r="S25" s="294" t="s">
        <v>11</v>
      </c>
      <c r="T25" s="295"/>
      <c r="U25" s="295"/>
      <c r="V25" s="295"/>
      <c r="W25" s="300"/>
      <c r="X25" s="298"/>
      <c r="Y25" s="298"/>
      <c r="Z25" s="298"/>
      <c r="AA25" s="298"/>
      <c r="AB25" s="298"/>
      <c r="AC25" s="298"/>
      <c r="AD25" s="298"/>
      <c r="AE25" s="298"/>
      <c r="AF25" s="298"/>
      <c r="AG25" s="298"/>
      <c r="AH25" s="298"/>
      <c r="AI25" s="298"/>
      <c r="AJ25" s="298"/>
      <c r="AK25" s="42" t="str">
        <f>IF(COUNTA(W25)=1,"〇","×")</f>
        <v>×</v>
      </c>
      <c r="AL25" s="33" t="s">
        <v>29</v>
      </c>
      <c r="AM25" s="59"/>
      <c r="AN25" s="59"/>
      <c r="AO25" s="1"/>
      <c r="AP25" s="59"/>
      <c r="AQ25" s="59"/>
      <c r="AR25" s="59"/>
      <c r="AS25" s="59"/>
      <c r="AT25" s="59"/>
      <c r="AU25" s="59"/>
      <c r="AV25" s="59"/>
      <c r="AW25" s="59"/>
      <c r="AX25" s="59"/>
      <c r="AY25" s="59"/>
      <c r="AZ25" s="59"/>
      <c r="BA25" s="59"/>
      <c r="BB25" s="59"/>
    </row>
    <row r="26" spans="1:80" ht="24">
      <c r="A26" s="59"/>
      <c r="B26" s="59"/>
      <c r="C26" s="59"/>
      <c r="D26" s="59"/>
      <c r="E26" s="59"/>
      <c r="F26" s="59"/>
      <c r="G26" s="59"/>
      <c r="H26" s="59"/>
      <c r="I26" s="59"/>
      <c r="J26" s="59"/>
      <c r="K26" s="59"/>
      <c r="L26" s="59"/>
      <c r="M26" s="59"/>
      <c r="N26" s="295"/>
      <c r="O26" s="295"/>
      <c r="P26" s="295"/>
      <c r="Q26" s="295"/>
      <c r="R26" s="295"/>
      <c r="S26" s="295"/>
      <c r="T26" s="295"/>
      <c r="U26" s="295"/>
      <c r="V26" s="295"/>
      <c r="W26" s="298"/>
      <c r="X26" s="298"/>
      <c r="Y26" s="298"/>
      <c r="Z26" s="298"/>
      <c r="AA26" s="298"/>
      <c r="AB26" s="298"/>
      <c r="AC26" s="298"/>
      <c r="AD26" s="298"/>
      <c r="AE26" s="298"/>
      <c r="AF26" s="298"/>
      <c r="AG26" s="298"/>
      <c r="AH26" s="298"/>
      <c r="AI26" s="298"/>
      <c r="AJ26" s="298"/>
      <c r="AK26" s="31"/>
    </row>
    <row r="27" spans="1:80" ht="36" customHeight="1">
      <c r="A27" s="59"/>
      <c r="B27" s="59"/>
      <c r="C27" s="59"/>
      <c r="D27" s="59"/>
      <c r="E27" s="59"/>
      <c r="F27" s="59"/>
      <c r="G27" s="59"/>
      <c r="H27" s="59"/>
      <c r="I27" s="59"/>
      <c r="J27" s="59"/>
      <c r="K27" s="59"/>
      <c r="L27" s="59"/>
      <c r="M27" s="59"/>
      <c r="N27" s="22"/>
      <c r="O27" s="22"/>
      <c r="P27" s="22"/>
      <c r="Q27" s="22"/>
      <c r="R27" s="22"/>
      <c r="S27" s="22"/>
      <c r="T27" s="22"/>
      <c r="U27" s="22"/>
      <c r="V27" s="22"/>
      <c r="W27" s="59"/>
      <c r="X27" s="59"/>
      <c r="Y27" s="59"/>
      <c r="Z27" s="59"/>
      <c r="AA27" s="59"/>
      <c r="AB27" s="59"/>
      <c r="AC27" s="59"/>
      <c r="AD27" s="59"/>
      <c r="AE27" s="59"/>
      <c r="AF27" s="59"/>
      <c r="AG27" s="59"/>
      <c r="AH27" s="59"/>
      <c r="AI27" s="59"/>
      <c r="AJ27" s="59"/>
      <c r="AK27" s="31"/>
    </row>
    <row r="28" spans="1:80" ht="9.9499999999999993" customHeight="1" thickBot="1">
      <c r="A28" s="59"/>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31"/>
    </row>
    <row r="29" spans="1:80" ht="22.15" customHeight="1" thickBot="1">
      <c r="A29" s="59"/>
      <c r="B29" s="59"/>
      <c r="H29" s="301" t="s">
        <v>45</v>
      </c>
      <c r="I29" s="301"/>
      <c r="J29" s="301"/>
      <c r="K29" s="301"/>
      <c r="L29" s="301"/>
      <c r="M29" s="301"/>
      <c r="N29" s="301"/>
      <c r="O29" s="301"/>
      <c r="P29" s="301"/>
      <c r="Q29" s="301"/>
      <c r="R29" s="302"/>
      <c r="S29" s="302"/>
      <c r="T29" s="302"/>
      <c r="U29" s="302"/>
      <c r="V29" s="302"/>
      <c r="W29" s="302"/>
      <c r="X29" s="302"/>
      <c r="Y29" s="302"/>
      <c r="Z29" s="303"/>
      <c r="AA29" s="303"/>
      <c r="AB29" s="303"/>
      <c r="AC29" s="303"/>
      <c r="AK29" s="42" t="str">
        <f>IF(R29&gt;0,"〇","×")</f>
        <v>×</v>
      </c>
      <c r="AL29" s="32" t="s">
        <v>41</v>
      </c>
    </row>
    <row r="30" spans="1:80" ht="22.15" customHeight="1" thickBot="1">
      <c r="A30" s="59"/>
      <c r="B30" s="59"/>
      <c r="H30" s="301"/>
      <c r="I30" s="301"/>
      <c r="J30" s="301"/>
      <c r="K30" s="301"/>
      <c r="L30" s="301"/>
      <c r="M30" s="301"/>
      <c r="N30" s="301"/>
      <c r="O30" s="301"/>
      <c r="P30" s="301"/>
      <c r="Q30" s="301"/>
      <c r="R30" s="302"/>
      <c r="S30" s="302"/>
      <c r="T30" s="302"/>
      <c r="U30" s="302"/>
      <c r="V30" s="302"/>
      <c r="W30" s="302"/>
      <c r="X30" s="302"/>
      <c r="Y30" s="302"/>
      <c r="Z30" s="303"/>
      <c r="AA30" s="303"/>
      <c r="AB30" s="303"/>
      <c r="AC30" s="303"/>
      <c r="AK30" s="31"/>
      <c r="BE30" s="10"/>
      <c r="BF30" s="10"/>
    </row>
    <row r="31" spans="1:80" ht="22.15" customHeight="1" thickBot="1">
      <c r="A31" s="59"/>
      <c r="B31" s="59"/>
      <c r="H31" s="301" t="s">
        <v>12</v>
      </c>
      <c r="I31" s="301"/>
      <c r="J31" s="301"/>
      <c r="K31" s="301"/>
      <c r="L31" s="301"/>
      <c r="M31" s="301"/>
      <c r="N31" s="301"/>
      <c r="O31" s="301"/>
      <c r="P31" s="301"/>
      <c r="Q31" s="301"/>
      <c r="R31" s="278"/>
      <c r="S31" s="279"/>
      <c r="T31" s="279"/>
      <c r="U31" s="279"/>
      <c r="V31" s="279"/>
      <c r="W31" s="279"/>
      <c r="X31" s="279"/>
      <c r="Y31" s="279"/>
      <c r="Z31" s="279"/>
      <c r="AA31" s="279"/>
      <c r="AB31" s="279"/>
      <c r="AC31" s="279"/>
      <c r="AD31" s="11"/>
      <c r="AE31" s="11"/>
      <c r="AF31" s="11"/>
      <c r="AG31" s="11"/>
      <c r="AH31" s="11"/>
      <c r="AK31" s="31"/>
      <c r="BE31" s="10"/>
      <c r="BF31" s="10"/>
    </row>
    <row r="32" spans="1:80" ht="22.15" customHeight="1" thickBot="1">
      <c r="A32" s="59"/>
      <c r="B32" s="59"/>
      <c r="H32" s="301"/>
      <c r="I32" s="301"/>
      <c r="J32" s="301"/>
      <c r="K32" s="301"/>
      <c r="L32" s="301"/>
      <c r="M32" s="301"/>
      <c r="N32" s="301"/>
      <c r="O32" s="301"/>
      <c r="P32" s="301"/>
      <c r="Q32" s="301"/>
      <c r="R32" s="279"/>
      <c r="S32" s="279"/>
      <c r="T32" s="279"/>
      <c r="U32" s="279"/>
      <c r="V32" s="279"/>
      <c r="W32" s="279"/>
      <c r="X32" s="279"/>
      <c r="Y32" s="279"/>
      <c r="Z32" s="279"/>
      <c r="AA32" s="279"/>
      <c r="AB32" s="279"/>
      <c r="AC32" s="279"/>
      <c r="AD32" s="11"/>
      <c r="AE32" s="11"/>
      <c r="AF32" s="11"/>
      <c r="AG32" s="11"/>
      <c r="AH32" s="11"/>
      <c r="AK32" s="31"/>
      <c r="BE32" s="10"/>
      <c r="BF32" s="10"/>
    </row>
    <row r="33" spans="1:58" ht="9.9499999999999993" customHeight="1">
      <c r="A33" s="27"/>
      <c r="B33" s="28"/>
      <c r="C33" s="28"/>
      <c r="D33" s="28"/>
      <c r="E33" s="28"/>
      <c r="F33" s="28"/>
      <c r="G33" s="28"/>
      <c r="H33" s="292" t="s">
        <v>46</v>
      </c>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31"/>
      <c r="BE33" s="10"/>
      <c r="BF33" s="10"/>
    </row>
    <row r="34" spans="1:58" ht="9.9499999999999993" customHeight="1">
      <c r="A34" s="56"/>
      <c r="B34" s="37"/>
      <c r="C34" s="37"/>
      <c r="D34" s="37"/>
      <c r="E34" s="37"/>
      <c r="F34" s="37"/>
      <c r="G34" s="37"/>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31"/>
      <c r="BE34" s="10"/>
      <c r="BF34" s="10"/>
    </row>
    <row r="35" spans="1:58" ht="39.75" customHeight="1" thickBot="1">
      <c r="A35" s="56"/>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1"/>
      <c r="BE35" s="10"/>
      <c r="BF35" s="10"/>
    </row>
    <row r="36" spans="1:58" ht="9.9499999999999993" customHeight="1">
      <c r="A36" s="56"/>
      <c r="B36" s="37"/>
      <c r="C36" s="26"/>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4"/>
      <c r="AI36" s="37"/>
      <c r="AJ36" s="37"/>
      <c r="AK36" s="31"/>
      <c r="BE36" s="10"/>
      <c r="BF36" s="10"/>
    </row>
    <row r="37" spans="1:58" ht="22.15" customHeight="1">
      <c r="A37" s="56"/>
      <c r="C37" s="24" t="s">
        <v>21</v>
      </c>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5"/>
      <c r="AI37" s="37"/>
      <c r="AJ37" s="37"/>
      <c r="AK37" s="31"/>
      <c r="BE37" s="10"/>
      <c r="BF37" s="10"/>
    </row>
    <row r="38" spans="1:58" ht="9.9499999999999993" customHeight="1">
      <c r="A38" s="56"/>
      <c r="C38" s="24"/>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5"/>
      <c r="AI38" s="37"/>
      <c r="AJ38" s="37"/>
      <c r="AK38" s="31"/>
      <c r="BE38" s="10"/>
      <c r="BF38" s="10"/>
    </row>
    <row r="39" spans="1:58" ht="22.15" hidden="1" customHeight="1">
      <c r="A39" s="56"/>
      <c r="B39" s="37"/>
      <c r="C39" s="15"/>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9"/>
      <c r="AI39" s="12"/>
      <c r="AJ39" s="12"/>
      <c r="AL39" s="43"/>
    </row>
    <row r="40" spans="1:58" ht="22.15" hidden="1" customHeight="1">
      <c r="A40" s="56"/>
      <c r="B40" s="37"/>
      <c r="C40" s="15"/>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9"/>
      <c r="AI40" s="12"/>
      <c r="AJ40" s="12"/>
      <c r="AL40" s="43"/>
    </row>
    <row r="41" spans="1:58" ht="9.9499999999999993" customHeight="1">
      <c r="A41" s="56"/>
      <c r="B41" s="37"/>
      <c r="C41" s="15"/>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1"/>
      <c r="AI41" s="12"/>
      <c r="AJ41" s="12"/>
      <c r="AK41" s="40"/>
      <c r="AL41" s="44"/>
    </row>
    <row r="42" spans="1:58" ht="22.15" customHeight="1">
      <c r="A42" s="56"/>
      <c r="B42" s="37"/>
      <c r="C42" s="15"/>
      <c r="D42" s="273" t="s">
        <v>50</v>
      </c>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5"/>
      <c r="AI42" s="12"/>
      <c r="AJ42" s="12"/>
      <c r="AK42" s="40" t="str">
        <f>IF(AL42=TRUE,"〇","×")</f>
        <v>×</v>
      </c>
      <c r="AL42" s="44" t="b">
        <v>0</v>
      </c>
    </row>
    <row r="43" spans="1:58" ht="9.9499999999999993" customHeight="1">
      <c r="A43" s="56"/>
      <c r="B43" s="37"/>
      <c r="C43" s="15"/>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4"/>
      <c r="AI43" s="12"/>
      <c r="AJ43" s="12"/>
      <c r="AK43" s="41"/>
      <c r="AL43" s="43"/>
    </row>
    <row r="44" spans="1:58" ht="22.15" customHeight="1">
      <c r="A44" s="56"/>
      <c r="B44" s="37"/>
      <c r="C44" s="15"/>
      <c r="D44" s="273" t="s">
        <v>49</v>
      </c>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c r="AI44" s="12"/>
      <c r="AJ44" s="12"/>
      <c r="AK44" s="40" t="str">
        <f>IF(AL44=TRUE,"〇","×")</f>
        <v>×</v>
      </c>
      <c r="AL44" s="44" t="b">
        <v>0</v>
      </c>
    </row>
    <row r="45" spans="1:58" ht="9.9499999999999993" customHeight="1">
      <c r="A45" s="56"/>
      <c r="B45" s="37"/>
      <c r="C45" s="15"/>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4"/>
      <c r="AI45" s="12"/>
      <c r="AJ45" s="12"/>
      <c r="AK45" s="41"/>
      <c r="AL45" s="43"/>
    </row>
    <row r="46" spans="1:58" ht="22.15" customHeight="1">
      <c r="A46" s="56"/>
      <c r="B46" s="37"/>
      <c r="C46" s="15"/>
      <c r="D46" s="273" t="s">
        <v>37</v>
      </c>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7"/>
      <c r="AI46" s="12"/>
      <c r="AJ46" s="12"/>
      <c r="AK46" s="40" t="str">
        <f>IF(AL46=TRUE,"〇","×")</f>
        <v>×</v>
      </c>
      <c r="AL46" s="44" t="b">
        <v>0</v>
      </c>
    </row>
    <row r="47" spans="1:58" ht="9.9499999999999993" customHeight="1" thickBot="1">
      <c r="A47" s="56"/>
      <c r="B47" s="37"/>
      <c r="C47" s="16"/>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8"/>
      <c r="AI47" s="12"/>
      <c r="AJ47" s="12"/>
    </row>
    <row r="48" spans="1:58" ht="38.2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1:38" ht="24">
      <c r="A49" s="280" t="s">
        <v>47</v>
      </c>
      <c r="B49" s="282" t="s">
        <v>13</v>
      </c>
      <c r="C49" s="283"/>
      <c r="D49" s="283"/>
      <c r="E49" s="283"/>
      <c r="F49" s="284"/>
      <c r="G49" s="2"/>
      <c r="H49" s="3"/>
      <c r="I49" s="3"/>
      <c r="J49" s="4"/>
      <c r="K49" s="258"/>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60"/>
      <c r="AK49" s="42" t="str">
        <f>IF(COUNTA(G49:J49)=4,"〇","×")</f>
        <v>×</v>
      </c>
      <c r="AL49" s="33" t="s">
        <v>30</v>
      </c>
    </row>
    <row r="50" spans="1:38" ht="24">
      <c r="A50" s="281"/>
      <c r="B50" s="285" t="s">
        <v>14</v>
      </c>
      <c r="C50" s="286"/>
      <c r="D50" s="286"/>
      <c r="E50" s="286"/>
      <c r="F50" s="286"/>
      <c r="G50" s="2"/>
      <c r="H50" s="3"/>
      <c r="I50" s="4"/>
      <c r="J50" s="258"/>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60"/>
      <c r="AK50" s="42" t="str">
        <f>IF(COUNTA(G50:I50)=3,"〇","×")</f>
        <v>×</v>
      </c>
      <c r="AL50" s="33" t="s">
        <v>31</v>
      </c>
    </row>
    <row r="51" spans="1:38" ht="24">
      <c r="A51" s="281"/>
      <c r="B51" s="261" t="s">
        <v>15</v>
      </c>
      <c r="C51" s="262"/>
      <c r="D51" s="262"/>
      <c r="E51" s="262"/>
      <c r="F51" s="263"/>
      <c r="G51" s="287"/>
      <c r="H51" s="287"/>
      <c r="I51" s="287"/>
      <c r="J51" s="287"/>
      <c r="K51" s="287"/>
      <c r="L51" s="287"/>
      <c r="M51" s="287"/>
      <c r="N51" s="287"/>
      <c r="O51" s="287"/>
      <c r="P51" s="287"/>
      <c r="Q51" s="287"/>
      <c r="R51" s="287"/>
      <c r="S51" s="287"/>
      <c r="T51" s="287"/>
      <c r="U51" s="287"/>
      <c r="V51" s="287"/>
      <c r="W51" s="287"/>
      <c r="X51" s="258"/>
      <c r="Y51" s="259"/>
      <c r="Z51" s="259"/>
      <c r="AA51" s="259"/>
      <c r="AB51" s="259"/>
      <c r="AC51" s="259"/>
      <c r="AD51" s="259"/>
      <c r="AE51" s="259"/>
      <c r="AF51" s="259"/>
      <c r="AG51" s="259"/>
      <c r="AH51" s="259"/>
      <c r="AI51" s="259"/>
      <c r="AJ51" s="260"/>
      <c r="AK51" s="42" t="str">
        <f>IF(COUNTA(G51)=1,"〇","×")</f>
        <v>×</v>
      </c>
      <c r="AL51" s="33" t="s">
        <v>32</v>
      </c>
    </row>
    <row r="52" spans="1:38" ht="24">
      <c r="A52" s="281"/>
      <c r="B52" s="261" t="s">
        <v>16</v>
      </c>
      <c r="C52" s="262"/>
      <c r="D52" s="262"/>
      <c r="E52" s="262"/>
      <c r="F52" s="263"/>
      <c r="G52" s="264"/>
      <c r="H52" s="265"/>
      <c r="I52" s="265"/>
      <c r="J52" s="265"/>
      <c r="K52" s="265"/>
      <c r="L52" s="265"/>
      <c r="M52" s="266"/>
      <c r="N52" s="258"/>
      <c r="O52" s="259"/>
      <c r="P52" s="259"/>
      <c r="Q52" s="259"/>
      <c r="R52" s="259"/>
      <c r="S52" s="259"/>
      <c r="T52" s="259"/>
      <c r="U52" s="259"/>
      <c r="V52" s="259"/>
      <c r="W52" s="259"/>
      <c r="X52" s="259"/>
      <c r="Y52" s="259"/>
      <c r="Z52" s="259"/>
      <c r="AA52" s="259"/>
      <c r="AB52" s="259"/>
      <c r="AC52" s="259"/>
      <c r="AD52" s="259"/>
      <c r="AE52" s="259"/>
      <c r="AF52" s="259"/>
      <c r="AG52" s="259"/>
      <c r="AH52" s="259"/>
      <c r="AI52" s="259"/>
      <c r="AJ52" s="260"/>
      <c r="AK52" s="42" t="str">
        <f>IF(COUNTA(G52)=1,"〇","×")</f>
        <v>×</v>
      </c>
      <c r="AL52" s="33" t="s">
        <v>33</v>
      </c>
    </row>
    <row r="53" spans="1:38">
      <c r="A53" s="281"/>
      <c r="B53" s="267" t="s">
        <v>17</v>
      </c>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9"/>
      <c r="AK53" s="42"/>
      <c r="AL53" s="34"/>
    </row>
    <row r="54" spans="1:38" ht="24">
      <c r="A54" s="281"/>
      <c r="B54" s="261" t="s">
        <v>18</v>
      </c>
      <c r="C54" s="262"/>
      <c r="D54" s="262"/>
      <c r="E54" s="262"/>
      <c r="F54" s="262"/>
      <c r="G54" s="270"/>
      <c r="H54" s="271"/>
      <c r="I54" s="272" t="s">
        <v>19</v>
      </c>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9"/>
      <c r="AK54" s="42" t="str">
        <f>IF(COUNTA(G54)=1,"〇","×")</f>
        <v>×</v>
      </c>
      <c r="AL54" s="33" t="s">
        <v>34</v>
      </c>
    </row>
    <row r="55" spans="1:38" ht="24">
      <c r="A55" s="281"/>
      <c r="B55" s="261" t="s">
        <v>20</v>
      </c>
      <c r="C55" s="262"/>
      <c r="D55" s="262"/>
      <c r="E55" s="262"/>
      <c r="F55" s="262"/>
      <c r="G55" s="5"/>
      <c r="H55" s="6"/>
      <c r="I55" s="6"/>
      <c r="J55" s="6"/>
      <c r="K55" s="6"/>
      <c r="L55" s="6"/>
      <c r="M55" s="7"/>
      <c r="N55" s="288"/>
      <c r="O55" s="259"/>
      <c r="P55" s="259"/>
      <c r="Q55" s="259"/>
      <c r="R55" s="259"/>
      <c r="S55" s="259"/>
      <c r="T55" s="259"/>
      <c r="U55" s="259"/>
      <c r="V55" s="259"/>
      <c r="W55" s="259"/>
      <c r="X55" s="259"/>
      <c r="Y55" s="259"/>
      <c r="Z55" s="259"/>
      <c r="AA55" s="259"/>
      <c r="AB55" s="259"/>
      <c r="AC55" s="259"/>
      <c r="AD55" s="259"/>
      <c r="AE55" s="259"/>
      <c r="AF55" s="259"/>
      <c r="AG55" s="259"/>
      <c r="AH55" s="259"/>
      <c r="AI55" s="259"/>
      <c r="AJ55" s="260"/>
      <c r="AK55" s="42" t="str">
        <f>IF(COUNTA(G55:M55)=7,"〇","×")</f>
        <v>×</v>
      </c>
      <c r="AL55" s="33" t="s">
        <v>35</v>
      </c>
    </row>
    <row r="56" spans="1:38" ht="24">
      <c r="A56" s="281"/>
      <c r="B56" s="289" t="s">
        <v>44</v>
      </c>
      <c r="C56" s="283"/>
      <c r="D56" s="283"/>
      <c r="E56" s="283"/>
      <c r="F56" s="284"/>
      <c r="G56" s="8"/>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9"/>
      <c r="AK56" s="42" t="str">
        <f>IF(COUNTA(G56:AJ56)&gt;=1,"〇","×")</f>
        <v>×</v>
      </c>
      <c r="AL56" s="33" t="s">
        <v>36</v>
      </c>
    </row>
    <row r="57" spans="1:38" ht="24">
      <c r="A57" s="253" t="s">
        <v>48</v>
      </c>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row>
  </sheetData>
  <mergeCells count="56">
    <mergeCell ref="A12:AJ12"/>
    <mergeCell ref="A13:AJ13"/>
    <mergeCell ref="AN13:AP13"/>
    <mergeCell ref="N15:R16"/>
    <mergeCell ref="A1:G2"/>
    <mergeCell ref="A5:AJ7"/>
    <mergeCell ref="AM7:AO8"/>
    <mergeCell ref="Z8:AA9"/>
    <mergeCell ref="AB8:AC9"/>
    <mergeCell ref="AD8:AD9"/>
    <mergeCell ref="AE8:AF9"/>
    <mergeCell ref="AG8:AG9"/>
    <mergeCell ref="AH8:AI9"/>
    <mergeCell ref="AJ8:AJ9"/>
    <mergeCell ref="H29:Q30"/>
    <mergeCell ref="R29:AC30"/>
    <mergeCell ref="H31:Q32"/>
    <mergeCell ref="N17:R18"/>
    <mergeCell ref="S17:AJ18"/>
    <mergeCell ref="B55:F55"/>
    <mergeCell ref="N55:AJ55"/>
    <mergeCell ref="B56:F56"/>
    <mergeCell ref="S15:AJ16"/>
    <mergeCell ref="H33:AJ34"/>
    <mergeCell ref="N19:R20"/>
    <mergeCell ref="S19:W20"/>
    <mergeCell ref="X19:AB20"/>
    <mergeCell ref="AC19:AJ20"/>
    <mergeCell ref="N21:R26"/>
    <mergeCell ref="S21:V22"/>
    <mergeCell ref="W21:AJ22"/>
    <mergeCell ref="S23:V24"/>
    <mergeCell ref="W23:AJ24"/>
    <mergeCell ref="S25:V26"/>
    <mergeCell ref="W25:AJ26"/>
    <mergeCell ref="K49:AJ49"/>
    <mergeCell ref="B50:F50"/>
    <mergeCell ref="J50:AJ50"/>
    <mergeCell ref="B51:F51"/>
    <mergeCell ref="G51:W51"/>
    <mergeCell ref="A57:AJ57"/>
    <mergeCell ref="AH1:AJ1"/>
    <mergeCell ref="X51:AJ51"/>
    <mergeCell ref="B52:F52"/>
    <mergeCell ref="G52:M52"/>
    <mergeCell ref="N52:AJ52"/>
    <mergeCell ref="B53:AJ53"/>
    <mergeCell ref="B54:F54"/>
    <mergeCell ref="G54:H54"/>
    <mergeCell ref="I54:AJ54"/>
    <mergeCell ref="D42:AH42"/>
    <mergeCell ref="D44:AH44"/>
    <mergeCell ref="D46:AH46"/>
    <mergeCell ref="R31:AC32"/>
    <mergeCell ref="A49:A56"/>
    <mergeCell ref="B49:F49"/>
  </mergeCells>
  <phoneticPr fontId="1"/>
  <dataValidations count="17">
    <dataValidation type="list" allowBlank="1" showInputMessage="1" showErrorMessage="1" errorTitle="指定口座への振り込みが希望されています。" error="国保連登録口座以外への振込を希望する際は上段で「希望する」を選択してください。" promptTitle="預金種類の入力" prompt="プルダウンのリストから、「１（普通預金）」または「２（当座預金）」のいずれかを選択してください。" sqref="G54:H54" xr:uid="{00000000-0002-0000-0B00-000000000000}">
      <formula1>#REF!</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49:J49" xr:uid="{00000000-0002-0000-0B00-000001000000}">
      <formula1>AND(LENB(D49:G49)=LEN(D49:G49))</formula1>
    </dataValidation>
    <dataValidation type="custom"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0:I50" xr:uid="{00000000-0002-0000-0B00-000002000000}">
      <formula1>AND(LENB(G50:I50)=LEN(G50:I50))</formula1>
    </dataValidation>
    <dataValidation type="custom" imeMode="halfAlpha" allowBlank="1" showInputMessage="1" showErrorMessage="1" errorTitle="半角数字以外が入力されています。" error="全角数字等の入力は制限されています。_x000a_必ず半角数字で入力してください。" promptTitle="半角数字を入力" prompt="全角数字等の入力は制限されています。_x000a_半角数字を１マスに１字ずつ入力してください。" sqref="G55:M55" xr:uid="{00000000-0002-0000-0B00-000003000000}">
      <formula1>AND(LENB(G55:M55)=LEN(G55:M55))</formula1>
    </dataValidation>
    <dataValidation allowBlank="1" showInputMessage="1" showErrorMessage="1" promptTitle="自動表示" prompt="本ページの水色セル及び【申立事項】の２つのチェックボックスにいずれもチェック、また、２ページ目以降の水色セルに必要事項を入力することにより、自動表示されます。" sqref="R31:AC32" xr:uid="{00000000-0002-0000-0B00-000004000000}"/>
    <dataValidation type="whole" allowBlank="1" showInputMessage="1" showErrorMessage="1" promptTitle="申請日" prompt="申請日の日付（１～31）のいずれかを入力してください。" sqref="AH8:AI9" xr:uid="{00000000-0002-0000-0B00-000005000000}">
      <formula1>1</formula1>
      <formula2>31</formula2>
    </dataValidation>
    <dataValidation allowBlank="1" showInputMessage="1" showErrorMessage="1" promptTitle="代表者の職名" prompt="代表者職名は、法人における役職名（（例）代表取締役、理事長等）を記入してください。" sqref="S19:W20" xr:uid="{00000000-0002-0000-0B00-000006000000}"/>
    <dataValidation allowBlank="1" showInputMessage="1" showErrorMessage="1" promptTitle="代表者の氏名" prompt="氏名は、法人代表者の氏名を正確に記入してください。（例）田中　太郎" sqref="AC19:AJ20" xr:uid="{00000000-0002-0000-0B00-000007000000}"/>
    <dataValidation allowBlank="1" showInputMessage="1" showErrorMessage="1" promptTitle="法人名称" prompt="法人の【正式名称】を入力してください。_x000a_例）株式会社愛知福祉事業会" sqref="S15:AJ16" xr:uid="{00000000-0002-0000-0B00-000008000000}"/>
    <dataValidation allowBlank="1" showInputMessage="1" showErrorMessage="1" promptTitle="法人所在地" prompt="法人本部の所在地を正確に入力してください。_x000a_例）愛知県津島市〇〇町〇丁目〇番地〇号〇〇ビル１０４号" sqref="S17:AJ18" xr:uid="{00000000-0002-0000-0B00-000009000000}"/>
    <dataValidation allowBlank="1" showInputMessage="1" showErrorMessage="1" promptTitle="法人における担当者の氏名" prompt="担当者の方の氏名を記入してください。_x000a_例）山田　次郎" sqref="W21:AJ22" xr:uid="{00000000-0002-0000-0B00-00000A000000}"/>
    <dataValidation allowBlank="1" showInputMessage="1" showErrorMessage="1" promptTitle="この申請の御担当の方への連絡先" prompt="担当の方と連絡が取れる電話番号を記入してください。_x000a_例）052-954-7400" sqref="W23:AJ24" xr:uid="{00000000-0002-0000-0B00-00000B000000}"/>
    <dataValidation allowBlank="1" showInputMessage="1" showErrorMessage="1" promptTitle="連絡先メールアドレス" prompt="担当の方とやりとりが可能なメールアドレスを記入してください。_x000a_例）aichi-fukushijigyou-kai@yahoo.co.jp" sqref="W25:AJ26" xr:uid="{00000000-0002-0000-0B00-00000C000000}"/>
    <dataValidation allowBlank="1" showInputMessage="1" showErrorMessage="1" errorTitle="指定口座への振り込みが希望されています。" error="国保連登録口座以外への振込を希望する際は上段で「希望する」を選択してください。" promptTitle="金融機関名の入力" prompt="略称等は用いず、正式な名称を誤りのないように入力してください。" sqref="G51:W51" xr:uid="{00000000-0002-0000-0B00-00000D000000}"/>
    <dataValidation imeMode="halfKatakana" allowBlank="1" showInputMessage="1" showErrorMessage="1" sqref="G56:AJ56" xr:uid="{00000000-0002-0000-0B00-00000E000000}"/>
    <dataValidation allowBlank="1" showInputMessage="1" showErrorMessage="1" promptTitle="申請日" prompt="申請日の属する月（申請月～令和４年３月まで）を入力してください。" sqref="AE8:AF9" xr:uid="{00000000-0002-0000-0B00-00000F000000}"/>
    <dataValidation allowBlank="1" showInputMessage="1" showErrorMessage="1" promptTitle="自動表示" prompt="２ページ目以降の水色セルに必要事項を入力することにより、自動表示されます。" sqref="AD48:AJ48 AD31:AH32" xr:uid="{00000000-0002-0000-0B00-000010000000}"/>
  </dataValidations>
  <pageMargins left="0.7" right="0.7" top="0.75" bottom="0.75" header="0.3" footer="0.3"/>
  <pageSetup paperSize="9" scale="5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66675</xdr:colOff>
                    <xdr:row>41</xdr:row>
                    <xdr:rowOff>19050</xdr:rowOff>
                  </from>
                  <to>
                    <xdr:col>3</xdr:col>
                    <xdr:colOff>171450</xdr:colOff>
                    <xdr:row>42</xdr:row>
                    <xdr:rowOff>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57150</xdr:colOff>
                    <xdr:row>43</xdr:row>
                    <xdr:rowOff>9525</xdr:rowOff>
                  </from>
                  <to>
                    <xdr:col>3</xdr:col>
                    <xdr:colOff>180975</xdr:colOff>
                    <xdr:row>44</xdr:row>
                    <xdr:rowOff>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57150</xdr:colOff>
                    <xdr:row>45</xdr:row>
                    <xdr:rowOff>9525</xdr:rowOff>
                  </from>
                  <to>
                    <xdr:col>3</xdr:col>
                    <xdr:colOff>180975</xdr:colOff>
                    <xdr:row>46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rgb="FFFF99FF"/>
  </sheetPr>
  <dimension ref="A1:K27"/>
  <sheetViews>
    <sheetView showGridLines="0" view="pageBreakPreview" zoomScale="85" zoomScaleNormal="85" zoomScaleSheetLayoutView="85" workbookViewId="0">
      <selection activeCell="I5" sqref="I5"/>
    </sheetView>
  </sheetViews>
  <sheetFormatPr defaultColWidth="9" defaultRowHeight="13.5"/>
  <cols>
    <col min="1" max="1" width="3.5" style="65" bestFit="1" customWidth="1"/>
    <col min="2" max="2" width="14.875" style="67" bestFit="1" customWidth="1"/>
    <col min="3" max="3" width="20.625" style="67" customWidth="1"/>
    <col min="4" max="11" width="15.625" style="64" customWidth="1"/>
    <col min="12" max="16384" width="9" style="64"/>
  </cols>
  <sheetData>
    <row r="1" spans="1:11" ht="15" customHeight="1">
      <c r="A1" s="71" t="s">
        <v>149</v>
      </c>
    </row>
    <row r="2" spans="1:11" ht="18" customHeight="1">
      <c r="B2" s="224" t="s">
        <v>98</v>
      </c>
      <c r="C2" s="224"/>
      <c r="D2" s="224"/>
      <c r="E2" s="224"/>
      <c r="F2" s="224"/>
      <c r="G2" s="224"/>
      <c r="H2" s="224"/>
      <c r="I2" s="224"/>
      <c r="J2" s="224"/>
      <c r="K2" s="224"/>
    </row>
    <row r="3" spans="1:11" ht="15" customHeight="1"/>
    <row r="4" spans="1:11" ht="45" customHeight="1">
      <c r="A4" s="225" t="s">
        <v>73</v>
      </c>
      <c r="B4" s="86" t="s">
        <v>55</v>
      </c>
      <c r="C4" s="69" t="s">
        <v>70</v>
      </c>
      <c r="D4" s="86" t="s">
        <v>172</v>
      </c>
      <c r="E4" s="86" t="s">
        <v>96</v>
      </c>
      <c r="F4" s="86" t="s">
        <v>57</v>
      </c>
      <c r="G4" s="86" t="s">
        <v>58</v>
      </c>
      <c r="H4" s="86" t="s">
        <v>56</v>
      </c>
      <c r="I4" s="86" t="s">
        <v>181</v>
      </c>
      <c r="J4" s="86" t="s">
        <v>59</v>
      </c>
      <c r="K4" s="86" t="s">
        <v>60</v>
      </c>
    </row>
    <row r="5" spans="1:11" ht="20.100000000000001" customHeight="1">
      <c r="A5" s="226"/>
      <c r="B5" s="79"/>
      <c r="C5" s="80"/>
      <c r="D5" s="70" t="s">
        <v>61</v>
      </c>
      <c r="E5" s="70" t="s">
        <v>62</v>
      </c>
      <c r="F5" s="70" t="s">
        <v>63</v>
      </c>
      <c r="G5" s="70" t="s">
        <v>64</v>
      </c>
      <c r="H5" s="70" t="s">
        <v>65</v>
      </c>
      <c r="I5" s="70" t="s">
        <v>66</v>
      </c>
      <c r="J5" s="70" t="s">
        <v>67</v>
      </c>
      <c r="K5" s="70" t="s">
        <v>68</v>
      </c>
    </row>
    <row r="6" spans="1:11" ht="30" customHeight="1">
      <c r="A6" s="87">
        <v>1</v>
      </c>
      <c r="B6" s="73"/>
      <c r="C6" s="73"/>
      <c r="D6" s="77"/>
      <c r="E6" s="68"/>
      <c r="F6" s="68"/>
      <c r="G6" s="68"/>
      <c r="H6" s="77"/>
      <c r="I6" s="68"/>
      <c r="J6" s="227"/>
      <c r="K6" s="227"/>
    </row>
    <row r="7" spans="1:11" ht="30" customHeight="1">
      <c r="A7" s="87">
        <v>2</v>
      </c>
      <c r="B7" s="73"/>
      <c r="C7" s="73"/>
      <c r="D7" s="77"/>
      <c r="E7" s="68"/>
      <c r="F7" s="68"/>
      <c r="G7" s="68"/>
      <c r="H7" s="77"/>
      <c r="I7" s="68"/>
      <c r="J7" s="228"/>
      <c r="K7" s="228"/>
    </row>
    <row r="8" spans="1:11" ht="30" customHeight="1">
      <c r="A8" s="87">
        <v>3</v>
      </c>
      <c r="B8" s="73"/>
      <c r="C8" s="73"/>
      <c r="D8" s="77"/>
      <c r="E8" s="68"/>
      <c r="F8" s="68"/>
      <c r="G8" s="68"/>
      <c r="H8" s="77"/>
      <c r="I8" s="68"/>
      <c r="J8" s="228"/>
      <c r="K8" s="228"/>
    </row>
    <row r="9" spans="1:11" ht="30" customHeight="1">
      <c r="A9" s="87">
        <v>4</v>
      </c>
      <c r="B9" s="73"/>
      <c r="C9" s="73"/>
      <c r="D9" s="77"/>
      <c r="E9" s="68"/>
      <c r="F9" s="68"/>
      <c r="G9" s="68"/>
      <c r="H9" s="77"/>
      <c r="I9" s="68"/>
      <c r="J9" s="228"/>
      <c r="K9" s="228"/>
    </row>
    <row r="10" spans="1:11" ht="30" customHeight="1">
      <c r="A10" s="87">
        <v>5</v>
      </c>
      <c r="B10" s="73"/>
      <c r="C10" s="73"/>
      <c r="D10" s="77"/>
      <c r="E10" s="68"/>
      <c r="F10" s="68"/>
      <c r="G10" s="68"/>
      <c r="H10" s="77"/>
      <c r="I10" s="68"/>
      <c r="J10" s="228"/>
      <c r="K10" s="228"/>
    </row>
    <row r="11" spans="1:11" ht="30" customHeight="1">
      <c r="A11" s="87">
        <v>6</v>
      </c>
      <c r="B11" s="73"/>
      <c r="C11" s="73"/>
      <c r="D11" s="77"/>
      <c r="E11" s="68"/>
      <c r="F11" s="68"/>
      <c r="G11" s="68"/>
      <c r="H11" s="77"/>
      <c r="I11" s="68"/>
      <c r="J11" s="228"/>
      <c r="K11" s="228"/>
    </row>
    <row r="12" spans="1:11" ht="30" customHeight="1">
      <c r="A12" s="87">
        <v>7</v>
      </c>
      <c r="B12" s="73"/>
      <c r="C12" s="73"/>
      <c r="D12" s="77"/>
      <c r="E12" s="68"/>
      <c r="F12" s="68"/>
      <c r="G12" s="68"/>
      <c r="H12" s="77"/>
      <c r="I12" s="68"/>
      <c r="J12" s="228"/>
      <c r="K12" s="228"/>
    </row>
    <row r="13" spans="1:11" ht="30" customHeight="1">
      <c r="A13" s="87">
        <v>8</v>
      </c>
      <c r="B13" s="73"/>
      <c r="C13" s="73"/>
      <c r="D13" s="77"/>
      <c r="E13" s="68"/>
      <c r="F13" s="68"/>
      <c r="G13" s="68"/>
      <c r="H13" s="77"/>
      <c r="I13" s="68"/>
      <c r="J13" s="228"/>
      <c r="K13" s="228"/>
    </row>
    <row r="14" spans="1:11" ht="30" customHeight="1">
      <c r="A14" s="87">
        <v>9</v>
      </c>
      <c r="B14" s="73"/>
      <c r="C14" s="73"/>
      <c r="D14" s="77"/>
      <c r="E14" s="68"/>
      <c r="F14" s="68"/>
      <c r="G14" s="68"/>
      <c r="H14" s="77"/>
      <c r="I14" s="68"/>
      <c r="J14" s="228"/>
      <c r="K14" s="228"/>
    </row>
    <row r="15" spans="1:11" ht="30" customHeight="1">
      <c r="A15" s="87">
        <v>10</v>
      </c>
      <c r="B15" s="73"/>
      <c r="C15" s="73"/>
      <c r="D15" s="77"/>
      <c r="E15" s="68"/>
      <c r="F15" s="68"/>
      <c r="G15" s="68"/>
      <c r="H15" s="77"/>
      <c r="I15" s="68"/>
      <c r="J15" s="228"/>
      <c r="K15" s="228"/>
    </row>
    <row r="16" spans="1:11" ht="30" customHeight="1">
      <c r="A16" s="87">
        <v>11</v>
      </c>
      <c r="B16" s="73"/>
      <c r="C16" s="73"/>
      <c r="D16" s="77"/>
      <c r="E16" s="68"/>
      <c r="F16" s="68"/>
      <c r="G16" s="68"/>
      <c r="H16" s="77"/>
      <c r="I16" s="68"/>
      <c r="J16" s="228"/>
      <c r="K16" s="228"/>
    </row>
    <row r="17" spans="1:11" ht="30" customHeight="1">
      <c r="A17" s="87">
        <v>12</v>
      </c>
      <c r="B17" s="73"/>
      <c r="C17" s="73"/>
      <c r="D17" s="77"/>
      <c r="E17" s="68"/>
      <c r="F17" s="68"/>
      <c r="G17" s="68"/>
      <c r="H17" s="77"/>
      <c r="I17" s="68"/>
      <c r="J17" s="228"/>
      <c r="K17" s="228"/>
    </row>
    <row r="18" spans="1:11" ht="30" customHeight="1">
      <c r="A18" s="87">
        <v>13</v>
      </c>
      <c r="B18" s="73"/>
      <c r="C18" s="73"/>
      <c r="D18" s="77"/>
      <c r="E18" s="68"/>
      <c r="F18" s="68"/>
      <c r="G18" s="68"/>
      <c r="H18" s="77"/>
      <c r="I18" s="68"/>
      <c r="J18" s="228"/>
      <c r="K18" s="228"/>
    </row>
    <row r="19" spans="1:11" ht="30" customHeight="1">
      <c r="A19" s="87">
        <v>14</v>
      </c>
      <c r="B19" s="73"/>
      <c r="C19" s="73"/>
      <c r="D19" s="77"/>
      <c r="E19" s="68"/>
      <c r="F19" s="68"/>
      <c r="G19" s="68"/>
      <c r="H19" s="77"/>
      <c r="I19" s="68"/>
      <c r="J19" s="228"/>
      <c r="K19" s="228"/>
    </row>
    <row r="20" spans="1:11" ht="30" customHeight="1">
      <c r="A20" s="87">
        <v>15</v>
      </c>
      <c r="B20" s="73"/>
      <c r="C20" s="73"/>
      <c r="D20" s="77"/>
      <c r="E20" s="68"/>
      <c r="F20" s="68"/>
      <c r="G20" s="68"/>
      <c r="H20" s="77"/>
      <c r="I20" s="68"/>
      <c r="J20" s="229"/>
      <c r="K20" s="229"/>
    </row>
    <row r="21" spans="1:11" ht="30" customHeight="1">
      <c r="A21" s="222" t="s">
        <v>69</v>
      </c>
      <c r="B21" s="223"/>
      <c r="C21" s="88"/>
      <c r="D21" s="77"/>
      <c r="E21" s="68"/>
      <c r="F21" s="68"/>
      <c r="G21" s="68"/>
      <c r="H21" s="68"/>
      <c r="I21" s="68"/>
      <c r="J21" s="68"/>
      <c r="K21" s="68"/>
    </row>
    <row r="22" spans="1:11" s="63" customFormat="1" ht="15" customHeight="1">
      <c r="A22" s="66"/>
      <c r="B22" s="67"/>
      <c r="C22" s="67"/>
      <c r="D22" s="64"/>
      <c r="E22" s="64"/>
      <c r="F22" s="64"/>
      <c r="G22" s="64"/>
      <c r="H22" s="64"/>
      <c r="I22" s="64"/>
      <c r="J22" s="64"/>
      <c r="K22" s="64"/>
    </row>
    <row r="23" spans="1:11" s="63" customFormat="1" ht="15" customHeight="1">
      <c r="B23" s="67"/>
      <c r="C23" s="67"/>
      <c r="D23" s="64"/>
      <c r="E23" s="64"/>
      <c r="F23" s="64"/>
      <c r="G23" s="64"/>
      <c r="H23" s="64"/>
      <c r="I23" s="64"/>
      <c r="J23" s="64"/>
      <c r="K23" s="64"/>
    </row>
    <row r="24" spans="1:11" ht="15" customHeight="1"/>
    <row r="25" spans="1:11" ht="15" customHeight="1"/>
    <row r="26" spans="1:11" ht="15" customHeight="1"/>
    <row r="27" spans="1:11" ht="15" customHeight="1"/>
  </sheetData>
  <protectedRanges>
    <protectedRange sqref="H6:K20 D6:F20" name="範囲1"/>
    <protectedRange sqref="B6:B20 C7" name="範囲1_1_1"/>
    <protectedRange sqref="C6 C8:C20" name="範囲1_2_1"/>
  </protectedRanges>
  <mergeCells count="5">
    <mergeCell ref="A21:B21"/>
    <mergeCell ref="B2:K2"/>
    <mergeCell ref="A4:A5"/>
    <mergeCell ref="J6:J20"/>
    <mergeCell ref="K6:K20"/>
  </mergeCells>
  <phoneticPr fontId="1"/>
  <printOptions horizontalCentered="1" verticalCentered="1"/>
  <pageMargins left="0.35433070866141736" right="0.35433070866141736" top="0.59055118110236227" bottom="0.59055118110236227" header="0.51181102362204722" footer="0.51181102362204722"/>
  <pageSetup paperSize="9" scale="7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99FF"/>
  </sheetPr>
  <dimension ref="A1:W57"/>
  <sheetViews>
    <sheetView view="pageBreakPreview" zoomScale="70" zoomScaleNormal="100" zoomScaleSheetLayoutView="70" workbookViewId="0">
      <selection activeCell="M15" sqref="M15"/>
    </sheetView>
  </sheetViews>
  <sheetFormatPr defaultColWidth="9" defaultRowHeight="19.5"/>
  <cols>
    <col min="1" max="1" width="5.5" style="76" bestFit="1" customWidth="1"/>
    <col min="2" max="3" width="19.875" style="76" customWidth="1"/>
    <col min="4" max="4" width="13.625" style="76" customWidth="1"/>
    <col min="5" max="6" width="12.375" style="76" customWidth="1"/>
    <col min="7" max="19" width="10.75" style="76" customWidth="1"/>
    <col min="20" max="20" width="9" style="76"/>
    <col min="21" max="23" width="12.625" style="76" customWidth="1"/>
    <col min="24" max="16384" width="9" style="76"/>
  </cols>
  <sheetData>
    <row r="1" spans="1:23">
      <c r="A1" s="71" t="s">
        <v>127</v>
      </c>
      <c r="B1" s="72"/>
      <c r="C1" s="72"/>
      <c r="D1" s="71"/>
      <c r="E1" s="71"/>
      <c r="F1" s="71"/>
      <c r="G1" s="74"/>
      <c r="H1" s="74"/>
      <c r="I1" s="74"/>
      <c r="J1" s="74"/>
      <c r="K1" s="74"/>
      <c r="L1" s="74"/>
      <c r="M1" s="74"/>
      <c r="N1" s="74"/>
      <c r="O1" s="74"/>
      <c r="P1" s="74"/>
      <c r="Q1" s="74"/>
      <c r="R1" s="74"/>
      <c r="S1" s="74"/>
    </row>
    <row r="2" spans="1:23">
      <c r="A2" s="224" t="s">
        <v>99</v>
      </c>
      <c r="B2" s="224"/>
      <c r="C2" s="224"/>
      <c r="D2" s="224"/>
      <c r="E2" s="224"/>
      <c r="F2" s="224"/>
      <c r="G2" s="224"/>
      <c r="H2" s="224"/>
      <c r="I2" s="224"/>
      <c r="J2" s="224"/>
      <c r="K2" s="224"/>
      <c r="L2" s="224"/>
      <c r="M2" s="224"/>
      <c r="N2" s="224"/>
      <c r="O2" s="224"/>
      <c r="P2" s="224"/>
      <c r="Q2" s="224"/>
      <c r="R2" s="224"/>
      <c r="S2" s="224"/>
    </row>
    <row r="3" spans="1:23">
      <c r="A3" s="75"/>
      <c r="B3" s="71"/>
      <c r="C3" s="71"/>
      <c r="D3" s="71"/>
      <c r="E3" s="71"/>
      <c r="F3" s="71"/>
      <c r="G3" s="74"/>
      <c r="H3" s="74"/>
      <c r="I3" s="74"/>
      <c r="J3" s="74"/>
      <c r="K3" s="74"/>
      <c r="L3" s="74"/>
      <c r="M3" s="74"/>
      <c r="N3" s="74"/>
      <c r="O3" s="74"/>
      <c r="P3" s="74"/>
      <c r="Q3" s="74"/>
      <c r="R3" s="74"/>
      <c r="S3" s="74"/>
      <c r="U3" s="89"/>
      <c r="V3" s="89"/>
    </row>
    <row r="4" spans="1:23" ht="19.5" customHeight="1">
      <c r="A4" s="230" t="s">
        <v>83</v>
      </c>
      <c r="B4" s="230" t="s">
        <v>55</v>
      </c>
      <c r="C4" s="232" t="s">
        <v>87</v>
      </c>
      <c r="D4" s="230" t="s">
        <v>78</v>
      </c>
      <c r="E4" s="230" t="s">
        <v>82</v>
      </c>
      <c r="F4" s="234" t="s">
        <v>173</v>
      </c>
      <c r="G4" s="236" t="s">
        <v>182</v>
      </c>
      <c r="H4" s="237"/>
      <c r="I4" s="237"/>
      <c r="J4" s="237"/>
      <c r="K4" s="237"/>
      <c r="L4" s="237"/>
      <c r="M4" s="237"/>
      <c r="N4" s="237"/>
      <c r="O4" s="237"/>
      <c r="P4" s="237"/>
      <c r="Q4" s="237"/>
      <c r="R4" s="237"/>
      <c r="S4" s="238"/>
      <c r="U4" s="89"/>
      <c r="V4" s="89"/>
    </row>
    <row r="5" spans="1:23" ht="31.5">
      <c r="A5" s="231"/>
      <c r="B5" s="231"/>
      <c r="C5" s="233"/>
      <c r="D5" s="231"/>
      <c r="E5" s="231"/>
      <c r="F5" s="235"/>
      <c r="G5" s="84" t="s">
        <v>174</v>
      </c>
      <c r="H5" s="84" t="s">
        <v>175</v>
      </c>
      <c r="I5" s="84" t="s">
        <v>176</v>
      </c>
      <c r="J5" s="84" t="s">
        <v>177</v>
      </c>
      <c r="K5" s="84" t="s">
        <v>178</v>
      </c>
      <c r="L5" s="84" t="s">
        <v>179</v>
      </c>
      <c r="M5" s="84" t="s">
        <v>180</v>
      </c>
      <c r="N5" s="84" t="s">
        <v>161</v>
      </c>
      <c r="O5" s="84" t="s">
        <v>162</v>
      </c>
      <c r="P5" s="84" t="s">
        <v>163</v>
      </c>
      <c r="Q5" s="84" t="s">
        <v>166</v>
      </c>
      <c r="R5" s="84" t="s">
        <v>164</v>
      </c>
      <c r="S5" s="90" t="s">
        <v>71</v>
      </c>
      <c r="U5" s="91" t="s">
        <v>92</v>
      </c>
      <c r="V5" s="91" t="s">
        <v>93</v>
      </c>
      <c r="W5" s="92" t="s">
        <v>94</v>
      </c>
    </row>
    <row r="6" spans="1:23" s="72" customFormat="1" ht="20.100000000000001" customHeight="1">
      <c r="A6" s="239">
        <v>1</v>
      </c>
      <c r="B6" s="240"/>
      <c r="C6" s="232"/>
      <c r="D6" s="84" t="s">
        <v>79</v>
      </c>
      <c r="E6" s="77"/>
      <c r="F6" s="77"/>
      <c r="G6" s="77"/>
      <c r="H6" s="77"/>
      <c r="I6" s="77"/>
      <c r="J6" s="77"/>
      <c r="K6" s="77"/>
      <c r="L6" s="77"/>
      <c r="M6" s="77"/>
      <c r="N6" s="77"/>
      <c r="O6" s="77"/>
      <c r="P6" s="77"/>
      <c r="Q6" s="77"/>
      <c r="R6" s="77"/>
      <c r="S6" s="77"/>
      <c r="U6" s="82">
        <f>S6*40</f>
        <v>0</v>
      </c>
      <c r="V6" s="82">
        <f>F6*1000*6</f>
        <v>0</v>
      </c>
      <c r="W6" s="83">
        <f>U6-V6</f>
        <v>0</v>
      </c>
    </row>
    <row r="7" spans="1:23" s="72" customFormat="1" ht="20.100000000000001" customHeight="1">
      <c r="A7" s="239"/>
      <c r="B7" s="241"/>
      <c r="C7" s="243"/>
      <c r="D7" s="84" t="s">
        <v>80</v>
      </c>
      <c r="E7" s="77"/>
      <c r="F7" s="77"/>
      <c r="G7" s="77"/>
      <c r="H7" s="77"/>
      <c r="I7" s="77"/>
      <c r="J7" s="77"/>
      <c r="K7" s="77"/>
      <c r="L7" s="77"/>
      <c r="M7" s="77"/>
      <c r="N7" s="77"/>
      <c r="O7" s="77"/>
      <c r="P7" s="77"/>
      <c r="Q7" s="77"/>
      <c r="R7" s="77"/>
      <c r="S7" s="77"/>
      <c r="U7" s="82">
        <f t="shared" ref="U7:U10" si="0">S7*40</f>
        <v>0</v>
      </c>
      <c r="V7" s="82">
        <f t="shared" ref="V7:V10" si="1">F7*1000*6</f>
        <v>0</v>
      </c>
      <c r="W7" s="83">
        <f t="shared" ref="W7:W10" si="2">U7-V7</f>
        <v>0</v>
      </c>
    </row>
    <row r="8" spans="1:23" s="72" customFormat="1" ht="20.100000000000001" customHeight="1">
      <c r="A8" s="239"/>
      <c r="B8" s="241"/>
      <c r="C8" s="243"/>
      <c r="D8" s="84" t="s">
        <v>81</v>
      </c>
      <c r="E8" s="77"/>
      <c r="F8" s="78"/>
      <c r="G8" s="77"/>
      <c r="H8" s="77"/>
      <c r="I8" s="77"/>
      <c r="J8" s="77"/>
      <c r="K8" s="77"/>
      <c r="L8" s="77"/>
      <c r="M8" s="77"/>
      <c r="N8" s="77"/>
      <c r="O8" s="77"/>
      <c r="P8" s="77"/>
      <c r="Q8" s="77"/>
      <c r="R8" s="77"/>
      <c r="S8" s="77"/>
      <c r="U8" s="82">
        <f t="shared" si="0"/>
        <v>0</v>
      </c>
      <c r="V8" s="82">
        <f t="shared" si="1"/>
        <v>0</v>
      </c>
      <c r="W8" s="83">
        <f t="shared" si="2"/>
        <v>0</v>
      </c>
    </row>
    <row r="9" spans="1:23" s="72" customFormat="1" ht="20.100000000000001" customHeight="1">
      <c r="A9" s="239"/>
      <c r="B9" s="242"/>
      <c r="C9" s="233"/>
      <c r="D9" s="93" t="s">
        <v>72</v>
      </c>
      <c r="E9" s="77"/>
      <c r="F9" s="77"/>
      <c r="G9" s="77"/>
      <c r="H9" s="77"/>
      <c r="I9" s="77"/>
      <c r="J9" s="77"/>
      <c r="K9" s="77"/>
      <c r="L9" s="77"/>
      <c r="M9" s="77"/>
      <c r="N9" s="77"/>
      <c r="O9" s="77"/>
      <c r="P9" s="77"/>
      <c r="Q9" s="77"/>
      <c r="R9" s="77"/>
      <c r="S9" s="77"/>
      <c r="U9" s="82">
        <f t="shared" si="0"/>
        <v>0</v>
      </c>
      <c r="V9" s="82">
        <f t="shared" si="1"/>
        <v>0</v>
      </c>
      <c r="W9" s="83">
        <f t="shared" si="2"/>
        <v>0</v>
      </c>
    </row>
    <row r="10" spans="1:23">
      <c r="A10" s="239">
        <v>2</v>
      </c>
      <c r="B10" s="240"/>
      <c r="C10" s="244"/>
      <c r="D10" s="84" t="s">
        <v>79</v>
      </c>
      <c r="E10" s="77"/>
      <c r="F10" s="77"/>
      <c r="G10" s="77"/>
      <c r="H10" s="77"/>
      <c r="I10" s="77"/>
      <c r="J10" s="77"/>
      <c r="K10" s="77"/>
      <c r="L10" s="77"/>
      <c r="M10" s="77"/>
      <c r="N10" s="77"/>
      <c r="O10" s="77"/>
      <c r="P10" s="77"/>
      <c r="Q10" s="77"/>
      <c r="R10" s="77"/>
      <c r="S10" s="77"/>
      <c r="U10" s="82">
        <f t="shared" si="0"/>
        <v>0</v>
      </c>
      <c r="V10" s="82">
        <f t="shared" si="1"/>
        <v>0</v>
      </c>
      <c r="W10" s="83">
        <f t="shared" si="2"/>
        <v>0</v>
      </c>
    </row>
    <row r="11" spans="1:23">
      <c r="A11" s="239"/>
      <c r="B11" s="241"/>
      <c r="C11" s="243"/>
      <c r="D11" s="84" t="s">
        <v>80</v>
      </c>
      <c r="E11" s="77"/>
      <c r="F11" s="77"/>
      <c r="G11" s="77"/>
      <c r="H11" s="77"/>
      <c r="I11" s="77"/>
      <c r="J11" s="77"/>
      <c r="K11" s="77"/>
      <c r="L11" s="77"/>
      <c r="M11" s="77"/>
      <c r="N11" s="77"/>
      <c r="O11" s="77"/>
      <c r="P11" s="77"/>
      <c r="Q11" s="77"/>
      <c r="R11" s="77"/>
      <c r="S11" s="77"/>
      <c r="U11" s="82">
        <f t="shared" ref="U11:U49" si="3">S11*40</f>
        <v>0</v>
      </c>
      <c r="V11" s="82">
        <f t="shared" ref="V11:V49" si="4">F11*1000*6</f>
        <v>0</v>
      </c>
      <c r="W11" s="83">
        <f t="shared" ref="W11:W49" si="5">U11-V11</f>
        <v>0</v>
      </c>
    </row>
    <row r="12" spans="1:23">
      <c r="A12" s="239"/>
      <c r="B12" s="241"/>
      <c r="C12" s="243"/>
      <c r="D12" s="84" t="s">
        <v>81</v>
      </c>
      <c r="E12" s="77"/>
      <c r="F12" s="78"/>
      <c r="G12" s="77"/>
      <c r="H12" s="77"/>
      <c r="I12" s="77"/>
      <c r="J12" s="77"/>
      <c r="K12" s="77"/>
      <c r="L12" s="77"/>
      <c r="M12" s="77"/>
      <c r="N12" s="77"/>
      <c r="O12" s="77"/>
      <c r="P12" s="77"/>
      <c r="Q12" s="77"/>
      <c r="R12" s="77"/>
      <c r="S12" s="77"/>
      <c r="U12" s="82">
        <f t="shared" si="3"/>
        <v>0</v>
      </c>
      <c r="V12" s="82">
        <f t="shared" si="4"/>
        <v>0</v>
      </c>
      <c r="W12" s="83">
        <f t="shared" si="5"/>
        <v>0</v>
      </c>
    </row>
    <row r="13" spans="1:23">
      <c r="A13" s="239"/>
      <c r="B13" s="242"/>
      <c r="C13" s="233"/>
      <c r="D13" s="93" t="s">
        <v>72</v>
      </c>
      <c r="E13" s="77"/>
      <c r="F13" s="77"/>
      <c r="G13" s="77"/>
      <c r="H13" s="77"/>
      <c r="I13" s="77"/>
      <c r="J13" s="77"/>
      <c r="K13" s="77"/>
      <c r="L13" s="77"/>
      <c r="M13" s="77"/>
      <c r="N13" s="77"/>
      <c r="O13" s="77"/>
      <c r="P13" s="77"/>
      <c r="Q13" s="77"/>
      <c r="R13" s="77"/>
      <c r="S13" s="77"/>
      <c r="U13" s="82">
        <f t="shared" si="3"/>
        <v>0</v>
      </c>
      <c r="V13" s="82">
        <f t="shared" si="4"/>
        <v>0</v>
      </c>
      <c r="W13" s="83">
        <f t="shared" si="5"/>
        <v>0</v>
      </c>
    </row>
    <row r="14" spans="1:23">
      <c r="A14" s="239">
        <v>3</v>
      </c>
      <c r="B14" s="240"/>
      <c r="C14" s="232"/>
      <c r="D14" s="84" t="s">
        <v>79</v>
      </c>
      <c r="E14" s="77"/>
      <c r="F14" s="77"/>
      <c r="G14" s="77"/>
      <c r="H14" s="77"/>
      <c r="I14" s="77"/>
      <c r="J14" s="77"/>
      <c r="K14" s="77"/>
      <c r="L14" s="77"/>
      <c r="M14" s="77"/>
      <c r="N14" s="77"/>
      <c r="O14" s="77"/>
      <c r="P14" s="77"/>
      <c r="Q14" s="77"/>
      <c r="R14" s="77"/>
      <c r="S14" s="77"/>
      <c r="U14" s="82">
        <f t="shared" si="3"/>
        <v>0</v>
      </c>
      <c r="V14" s="82">
        <f t="shared" si="4"/>
        <v>0</v>
      </c>
      <c r="W14" s="83">
        <f t="shared" si="5"/>
        <v>0</v>
      </c>
    </row>
    <row r="15" spans="1:23">
      <c r="A15" s="239"/>
      <c r="B15" s="241"/>
      <c r="C15" s="243"/>
      <c r="D15" s="84" t="s">
        <v>80</v>
      </c>
      <c r="E15" s="77"/>
      <c r="F15" s="77"/>
      <c r="G15" s="77"/>
      <c r="H15" s="77"/>
      <c r="I15" s="77"/>
      <c r="J15" s="77"/>
      <c r="K15" s="77"/>
      <c r="L15" s="77"/>
      <c r="M15" s="77"/>
      <c r="N15" s="77"/>
      <c r="O15" s="77"/>
      <c r="P15" s="77"/>
      <c r="Q15" s="77"/>
      <c r="R15" s="77"/>
      <c r="S15" s="77"/>
      <c r="U15" s="82">
        <f t="shared" si="3"/>
        <v>0</v>
      </c>
      <c r="V15" s="82">
        <f t="shared" si="4"/>
        <v>0</v>
      </c>
      <c r="W15" s="83">
        <f t="shared" si="5"/>
        <v>0</v>
      </c>
    </row>
    <row r="16" spans="1:23">
      <c r="A16" s="239"/>
      <c r="B16" s="241"/>
      <c r="C16" s="243"/>
      <c r="D16" s="84" t="s">
        <v>81</v>
      </c>
      <c r="E16" s="77"/>
      <c r="F16" s="78"/>
      <c r="G16" s="77"/>
      <c r="H16" s="77"/>
      <c r="I16" s="77"/>
      <c r="J16" s="77"/>
      <c r="K16" s="77"/>
      <c r="L16" s="77"/>
      <c r="M16" s="77"/>
      <c r="N16" s="77"/>
      <c r="O16" s="77"/>
      <c r="P16" s="77"/>
      <c r="Q16" s="77"/>
      <c r="R16" s="77"/>
      <c r="S16" s="77"/>
      <c r="U16" s="82">
        <f t="shared" si="3"/>
        <v>0</v>
      </c>
      <c r="V16" s="82">
        <f t="shared" si="4"/>
        <v>0</v>
      </c>
      <c r="W16" s="83">
        <f t="shared" si="5"/>
        <v>0</v>
      </c>
    </row>
    <row r="17" spans="1:23">
      <c r="A17" s="239"/>
      <c r="B17" s="242"/>
      <c r="C17" s="233"/>
      <c r="D17" s="93" t="s">
        <v>72</v>
      </c>
      <c r="E17" s="77"/>
      <c r="F17" s="77"/>
      <c r="G17" s="77"/>
      <c r="H17" s="77"/>
      <c r="I17" s="77"/>
      <c r="J17" s="77"/>
      <c r="K17" s="77"/>
      <c r="L17" s="77"/>
      <c r="M17" s="77"/>
      <c r="N17" s="77"/>
      <c r="O17" s="77"/>
      <c r="P17" s="77"/>
      <c r="Q17" s="77"/>
      <c r="R17" s="77"/>
      <c r="S17" s="77"/>
      <c r="U17" s="82">
        <f t="shared" si="3"/>
        <v>0</v>
      </c>
      <c r="V17" s="82">
        <f t="shared" si="4"/>
        <v>0</v>
      </c>
      <c r="W17" s="83">
        <f t="shared" si="5"/>
        <v>0</v>
      </c>
    </row>
    <row r="18" spans="1:23">
      <c r="A18" s="239">
        <v>4</v>
      </c>
      <c r="B18" s="240"/>
      <c r="C18" s="232"/>
      <c r="D18" s="84" t="s">
        <v>79</v>
      </c>
      <c r="E18" s="77"/>
      <c r="F18" s="77"/>
      <c r="G18" s="77"/>
      <c r="H18" s="77"/>
      <c r="I18" s="77"/>
      <c r="J18" s="77"/>
      <c r="K18" s="77"/>
      <c r="L18" s="77"/>
      <c r="M18" s="77"/>
      <c r="N18" s="77"/>
      <c r="O18" s="77"/>
      <c r="P18" s="77"/>
      <c r="Q18" s="77"/>
      <c r="R18" s="77"/>
      <c r="S18" s="77"/>
      <c r="U18" s="82">
        <f t="shared" si="3"/>
        <v>0</v>
      </c>
      <c r="V18" s="82">
        <f t="shared" si="4"/>
        <v>0</v>
      </c>
      <c r="W18" s="83">
        <f t="shared" si="5"/>
        <v>0</v>
      </c>
    </row>
    <row r="19" spans="1:23">
      <c r="A19" s="239"/>
      <c r="B19" s="241"/>
      <c r="C19" s="243"/>
      <c r="D19" s="84" t="s">
        <v>80</v>
      </c>
      <c r="E19" s="77"/>
      <c r="F19" s="77"/>
      <c r="G19" s="77"/>
      <c r="H19" s="77"/>
      <c r="I19" s="77"/>
      <c r="J19" s="77"/>
      <c r="K19" s="77"/>
      <c r="L19" s="77"/>
      <c r="M19" s="77"/>
      <c r="N19" s="77"/>
      <c r="O19" s="77"/>
      <c r="P19" s="77"/>
      <c r="Q19" s="77"/>
      <c r="R19" s="77"/>
      <c r="S19" s="77"/>
      <c r="U19" s="82">
        <f t="shared" si="3"/>
        <v>0</v>
      </c>
      <c r="V19" s="82">
        <f t="shared" si="4"/>
        <v>0</v>
      </c>
      <c r="W19" s="83">
        <f t="shared" si="5"/>
        <v>0</v>
      </c>
    </row>
    <row r="20" spans="1:23">
      <c r="A20" s="239"/>
      <c r="B20" s="241"/>
      <c r="C20" s="243"/>
      <c r="D20" s="84" t="s">
        <v>81</v>
      </c>
      <c r="E20" s="77"/>
      <c r="F20" s="78"/>
      <c r="G20" s="77"/>
      <c r="H20" s="77"/>
      <c r="I20" s="77"/>
      <c r="J20" s="77"/>
      <c r="K20" s="77"/>
      <c r="L20" s="77"/>
      <c r="M20" s="77"/>
      <c r="N20" s="77"/>
      <c r="O20" s="77"/>
      <c r="P20" s="77"/>
      <c r="Q20" s="77"/>
      <c r="R20" s="77"/>
      <c r="S20" s="77"/>
      <c r="U20" s="82">
        <f t="shared" si="3"/>
        <v>0</v>
      </c>
      <c r="V20" s="82">
        <f t="shared" si="4"/>
        <v>0</v>
      </c>
      <c r="W20" s="83">
        <f t="shared" si="5"/>
        <v>0</v>
      </c>
    </row>
    <row r="21" spans="1:23">
      <c r="A21" s="239"/>
      <c r="B21" s="242"/>
      <c r="C21" s="233"/>
      <c r="D21" s="93" t="s">
        <v>72</v>
      </c>
      <c r="E21" s="77"/>
      <c r="F21" s="77"/>
      <c r="G21" s="77"/>
      <c r="H21" s="77"/>
      <c r="I21" s="77"/>
      <c r="J21" s="77"/>
      <c r="K21" s="77"/>
      <c r="L21" s="77"/>
      <c r="M21" s="77"/>
      <c r="N21" s="77"/>
      <c r="O21" s="77"/>
      <c r="P21" s="77"/>
      <c r="Q21" s="77"/>
      <c r="R21" s="77"/>
      <c r="S21" s="77"/>
      <c r="U21" s="82">
        <f t="shared" si="3"/>
        <v>0</v>
      </c>
      <c r="V21" s="82">
        <f t="shared" si="4"/>
        <v>0</v>
      </c>
      <c r="W21" s="83">
        <f t="shared" si="5"/>
        <v>0</v>
      </c>
    </row>
    <row r="22" spans="1:23">
      <c r="A22" s="239">
        <v>5</v>
      </c>
      <c r="B22" s="240"/>
      <c r="C22" s="232"/>
      <c r="D22" s="84" t="s">
        <v>79</v>
      </c>
      <c r="E22" s="77"/>
      <c r="F22" s="77"/>
      <c r="G22" s="77"/>
      <c r="H22" s="77"/>
      <c r="I22" s="77"/>
      <c r="J22" s="77"/>
      <c r="K22" s="77"/>
      <c r="L22" s="77"/>
      <c r="M22" s="77"/>
      <c r="N22" s="77"/>
      <c r="O22" s="77"/>
      <c r="P22" s="77"/>
      <c r="Q22" s="77"/>
      <c r="R22" s="77"/>
      <c r="S22" s="77"/>
      <c r="U22" s="82">
        <f t="shared" si="3"/>
        <v>0</v>
      </c>
      <c r="V22" s="82">
        <f t="shared" si="4"/>
        <v>0</v>
      </c>
      <c r="W22" s="83">
        <f t="shared" si="5"/>
        <v>0</v>
      </c>
    </row>
    <row r="23" spans="1:23">
      <c r="A23" s="239"/>
      <c r="B23" s="241"/>
      <c r="C23" s="243"/>
      <c r="D23" s="84" t="s">
        <v>80</v>
      </c>
      <c r="E23" s="77"/>
      <c r="F23" s="77"/>
      <c r="G23" s="77"/>
      <c r="H23" s="77"/>
      <c r="I23" s="77"/>
      <c r="J23" s="77"/>
      <c r="K23" s="77"/>
      <c r="L23" s="77"/>
      <c r="M23" s="77"/>
      <c r="N23" s="77"/>
      <c r="O23" s="77"/>
      <c r="P23" s="77"/>
      <c r="Q23" s="77"/>
      <c r="R23" s="77"/>
      <c r="S23" s="77"/>
      <c r="U23" s="82">
        <f t="shared" si="3"/>
        <v>0</v>
      </c>
      <c r="V23" s="82">
        <f t="shared" si="4"/>
        <v>0</v>
      </c>
      <c r="W23" s="83">
        <f t="shared" si="5"/>
        <v>0</v>
      </c>
    </row>
    <row r="24" spans="1:23">
      <c r="A24" s="239"/>
      <c r="B24" s="241"/>
      <c r="C24" s="243"/>
      <c r="D24" s="84" t="s">
        <v>81</v>
      </c>
      <c r="E24" s="77"/>
      <c r="F24" s="78"/>
      <c r="G24" s="77"/>
      <c r="H24" s="77"/>
      <c r="I24" s="77"/>
      <c r="J24" s="77"/>
      <c r="K24" s="77"/>
      <c r="L24" s="77"/>
      <c r="M24" s="77"/>
      <c r="N24" s="77"/>
      <c r="O24" s="77"/>
      <c r="P24" s="77"/>
      <c r="Q24" s="77"/>
      <c r="R24" s="77"/>
      <c r="S24" s="77"/>
      <c r="U24" s="82">
        <f t="shared" si="3"/>
        <v>0</v>
      </c>
      <c r="V24" s="82">
        <f t="shared" si="4"/>
        <v>0</v>
      </c>
      <c r="W24" s="83">
        <f t="shared" si="5"/>
        <v>0</v>
      </c>
    </row>
    <row r="25" spans="1:23">
      <c r="A25" s="239"/>
      <c r="B25" s="242"/>
      <c r="C25" s="233"/>
      <c r="D25" s="93" t="s">
        <v>72</v>
      </c>
      <c r="E25" s="77"/>
      <c r="F25" s="77"/>
      <c r="G25" s="77"/>
      <c r="H25" s="77"/>
      <c r="I25" s="77"/>
      <c r="J25" s="77"/>
      <c r="K25" s="77"/>
      <c r="L25" s="77"/>
      <c r="M25" s="77"/>
      <c r="N25" s="77"/>
      <c r="O25" s="77"/>
      <c r="P25" s="77"/>
      <c r="Q25" s="77"/>
      <c r="R25" s="77"/>
      <c r="S25" s="77"/>
      <c r="U25" s="82">
        <f t="shared" si="3"/>
        <v>0</v>
      </c>
      <c r="V25" s="82">
        <f t="shared" si="4"/>
        <v>0</v>
      </c>
      <c r="W25" s="83">
        <f t="shared" si="5"/>
        <v>0</v>
      </c>
    </row>
    <row r="26" spans="1:23">
      <c r="A26" s="239">
        <v>6</v>
      </c>
      <c r="B26" s="240"/>
      <c r="C26" s="232"/>
      <c r="D26" s="84" t="s">
        <v>79</v>
      </c>
      <c r="E26" s="77"/>
      <c r="F26" s="77"/>
      <c r="G26" s="77"/>
      <c r="H26" s="77"/>
      <c r="I26" s="77"/>
      <c r="J26" s="77"/>
      <c r="K26" s="77"/>
      <c r="L26" s="77"/>
      <c r="M26" s="77"/>
      <c r="N26" s="77"/>
      <c r="O26" s="77"/>
      <c r="P26" s="77"/>
      <c r="Q26" s="77"/>
      <c r="R26" s="77"/>
      <c r="S26" s="77"/>
      <c r="U26" s="82">
        <f t="shared" si="3"/>
        <v>0</v>
      </c>
      <c r="V26" s="82">
        <f t="shared" si="4"/>
        <v>0</v>
      </c>
      <c r="W26" s="83">
        <f t="shared" si="5"/>
        <v>0</v>
      </c>
    </row>
    <row r="27" spans="1:23">
      <c r="A27" s="239"/>
      <c r="B27" s="241"/>
      <c r="C27" s="243"/>
      <c r="D27" s="84" t="s">
        <v>80</v>
      </c>
      <c r="E27" s="77"/>
      <c r="F27" s="77"/>
      <c r="G27" s="77"/>
      <c r="H27" s="77"/>
      <c r="I27" s="77"/>
      <c r="J27" s="77"/>
      <c r="K27" s="77"/>
      <c r="L27" s="77"/>
      <c r="M27" s="77"/>
      <c r="N27" s="77"/>
      <c r="O27" s="77"/>
      <c r="P27" s="77"/>
      <c r="Q27" s="77"/>
      <c r="R27" s="77"/>
      <c r="S27" s="77"/>
      <c r="U27" s="82">
        <f t="shared" si="3"/>
        <v>0</v>
      </c>
      <c r="V27" s="82">
        <f t="shared" si="4"/>
        <v>0</v>
      </c>
      <c r="W27" s="83">
        <f t="shared" si="5"/>
        <v>0</v>
      </c>
    </row>
    <row r="28" spans="1:23">
      <c r="A28" s="239"/>
      <c r="B28" s="241"/>
      <c r="C28" s="243"/>
      <c r="D28" s="84" t="s">
        <v>81</v>
      </c>
      <c r="E28" s="77"/>
      <c r="F28" s="78"/>
      <c r="G28" s="77"/>
      <c r="H28" s="77"/>
      <c r="I28" s="77"/>
      <c r="J28" s="77"/>
      <c r="K28" s="77"/>
      <c r="L28" s="77"/>
      <c r="M28" s="77"/>
      <c r="N28" s="77"/>
      <c r="O28" s="77"/>
      <c r="P28" s="77"/>
      <c r="Q28" s="77"/>
      <c r="R28" s="77"/>
      <c r="S28" s="77"/>
      <c r="U28" s="82">
        <f t="shared" si="3"/>
        <v>0</v>
      </c>
      <c r="V28" s="82">
        <f t="shared" si="4"/>
        <v>0</v>
      </c>
      <c r="W28" s="83">
        <f t="shared" si="5"/>
        <v>0</v>
      </c>
    </row>
    <row r="29" spans="1:23">
      <c r="A29" s="239"/>
      <c r="B29" s="242"/>
      <c r="C29" s="233"/>
      <c r="D29" s="93" t="s">
        <v>72</v>
      </c>
      <c r="E29" s="77"/>
      <c r="F29" s="77"/>
      <c r="G29" s="77"/>
      <c r="H29" s="77"/>
      <c r="I29" s="77"/>
      <c r="J29" s="77"/>
      <c r="K29" s="77"/>
      <c r="L29" s="77"/>
      <c r="M29" s="77"/>
      <c r="N29" s="77"/>
      <c r="O29" s="77"/>
      <c r="P29" s="77"/>
      <c r="Q29" s="77"/>
      <c r="R29" s="77"/>
      <c r="S29" s="77"/>
      <c r="U29" s="82">
        <f t="shared" si="3"/>
        <v>0</v>
      </c>
      <c r="V29" s="82">
        <f t="shared" si="4"/>
        <v>0</v>
      </c>
      <c r="W29" s="83">
        <f t="shared" si="5"/>
        <v>0</v>
      </c>
    </row>
    <row r="30" spans="1:23">
      <c r="A30" s="239">
        <v>7</v>
      </c>
      <c r="B30" s="240"/>
      <c r="C30" s="232"/>
      <c r="D30" s="84" t="s">
        <v>79</v>
      </c>
      <c r="E30" s="77"/>
      <c r="F30" s="77"/>
      <c r="G30" s="77"/>
      <c r="H30" s="77"/>
      <c r="I30" s="77"/>
      <c r="J30" s="77"/>
      <c r="K30" s="77"/>
      <c r="L30" s="77"/>
      <c r="M30" s="77"/>
      <c r="N30" s="77"/>
      <c r="O30" s="77"/>
      <c r="P30" s="77"/>
      <c r="Q30" s="77"/>
      <c r="R30" s="77"/>
      <c r="S30" s="77"/>
      <c r="U30" s="82">
        <f t="shared" si="3"/>
        <v>0</v>
      </c>
      <c r="V30" s="82">
        <f t="shared" si="4"/>
        <v>0</v>
      </c>
      <c r="W30" s="83">
        <f t="shared" si="5"/>
        <v>0</v>
      </c>
    </row>
    <row r="31" spans="1:23">
      <c r="A31" s="239"/>
      <c r="B31" s="241"/>
      <c r="C31" s="243"/>
      <c r="D31" s="84" t="s">
        <v>80</v>
      </c>
      <c r="E31" s="77"/>
      <c r="F31" s="77"/>
      <c r="G31" s="77"/>
      <c r="H31" s="77"/>
      <c r="I31" s="77"/>
      <c r="J31" s="77"/>
      <c r="K31" s="77"/>
      <c r="L31" s="77"/>
      <c r="M31" s="77"/>
      <c r="N31" s="77"/>
      <c r="O31" s="77"/>
      <c r="P31" s="77"/>
      <c r="Q31" s="77"/>
      <c r="R31" s="77"/>
      <c r="S31" s="77"/>
      <c r="U31" s="82">
        <f t="shared" si="3"/>
        <v>0</v>
      </c>
      <c r="V31" s="82">
        <f t="shared" si="4"/>
        <v>0</v>
      </c>
      <c r="W31" s="83">
        <f t="shared" si="5"/>
        <v>0</v>
      </c>
    </row>
    <row r="32" spans="1:23">
      <c r="A32" s="239"/>
      <c r="B32" s="241"/>
      <c r="C32" s="243"/>
      <c r="D32" s="84" t="s">
        <v>81</v>
      </c>
      <c r="E32" s="77"/>
      <c r="F32" s="78"/>
      <c r="G32" s="77"/>
      <c r="H32" s="77"/>
      <c r="I32" s="77"/>
      <c r="J32" s="77"/>
      <c r="K32" s="77"/>
      <c r="L32" s="77"/>
      <c r="M32" s="77"/>
      <c r="N32" s="77"/>
      <c r="O32" s="77"/>
      <c r="P32" s="77"/>
      <c r="Q32" s="77"/>
      <c r="R32" s="77"/>
      <c r="S32" s="77"/>
      <c r="U32" s="82">
        <f t="shared" si="3"/>
        <v>0</v>
      </c>
      <c r="V32" s="82">
        <f t="shared" si="4"/>
        <v>0</v>
      </c>
      <c r="W32" s="83">
        <f t="shared" si="5"/>
        <v>0</v>
      </c>
    </row>
    <row r="33" spans="1:23">
      <c r="A33" s="239"/>
      <c r="B33" s="242"/>
      <c r="C33" s="233"/>
      <c r="D33" s="93" t="s">
        <v>72</v>
      </c>
      <c r="E33" s="77"/>
      <c r="F33" s="77"/>
      <c r="G33" s="77"/>
      <c r="H33" s="77"/>
      <c r="I33" s="77"/>
      <c r="J33" s="77"/>
      <c r="K33" s="77"/>
      <c r="L33" s="77"/>
      <c r="M33" s="77"/>
      <c r="N33" s="77"/>
      <c r="O33" s="77"/>
      <c r="P33" s="77"/>
      <c r="Q33" s="77"/>
      <c r="R33" s="77"/>
      <c r="S33" s="77"/>
      <c r="U33" s="82">
        <f t="shared" si="3"/>
        <v>0</v>
      </c>
      <c r="V33" s="82">
        <f t="shared" si="4"/>
        <v>0</v>
      </c>
      <c r="W33" s="83">
        <f t="shared" si="5"/>
        <v>0</v>
      </c>
    </row>
    <row r="34" spans="1:23">
      <c r="A34" s="239">
        <v>8</v>
      </c>
      <c r="B34" s="240"/>
      <c r="C34" s="244"/>
      <c r="D34" s="84" t="s">
        <v>79</v>
      </c>
      <c r="E34" s="77"/>
      <c r="F34" s="77"/>
      <c r="G34" s="77"/>
      <c r="H34" s="77"/>
      <c r="I34" s="77"/>
      <c r="J34" s="77"/>
      <c r="K34" s="77"/>
      <c r="L34" s="77"/>
      <c r="M34" s="77"/>
      <c r="N34" s="77"/>
      <c r="O34" s="77"/>
      <c r="P34" s="77"/>
      <c r="Q34" s="77"/>
      <c r="R34" s="77"/>
      <c r="S34" s="77"/>
      <c r="U34" s="82">
        <f t="shared" si="3"/>
        <v>0</v>
      </c>
      <c r="V34" s="82">
        <f t="shared" si="4"/>
        <v>0</v>
      </c>
      <c r="W34" s="83">
        <f t="shared" si="5"/>
        <v>0</v>
      </c>
    </row>
    <row r="35" spans="1:23">
      <c r="A35" s="239"/>
      <c r="B35" s="241"/>
      <c r="C35" s="243"/>
      <c r="D35" s="84" t="s">
        <v>80</v>
      </c>
      <c r="E35" s="77"/>
      <c r="F35" s="77"/>
      <c r="G35" s="77"/>
      <c r="H35" s="77"/>
      <c r="I35" s="77"/>
      <c r="J35" s="77"/>
      <c r="K35" s="77"/>
      <c r="L35" s="77"/>
      <c r="M35" s="77"/>
      <c r="N35" s="77"/>
      <c r="O35" s="77"/>
      <c r="P35" s="77"/>
      <c r="Q35" s="77"/>
      <c r="R35" s="77"/>
      <c r="S35" s="77"/>
      <c r="U35" s="82">
        <f t="shared" si="3"/>
        <v>0</v>
      </c>
      <c r="V35" s="82">
        <f t="shared" si="4"/>
        <v>0</v>
      </c>
      <c r="W35" s="83">
        <f t="shared" si="5"/>
        <v>0</v>
      </c>
    </row>
    <row r="36" spans="1:23">
      <c r="A36" s="239"/>
      <c r="B36" s="241"/>
      <c r="C36" s="243"/>
      <c r="D36" s="84" t="s">
        <v>81</v>
      </c>
      <c r="E36" s="77"/>
      <c r="F36" s="78"/>
      <c r="G36" s="77"/>
      <c r="H36" s="77"/>
      <c r="I36" s="77"/>
      <c r="J36" s="77"/>
      <c r="K36" s="77"/>
      <c r="L36" s="77"/>
      <c r="M36" s="77"/>
      <c r="N36" s="77"/>
      <c r="O36" s="77"/>
      <c r="P36" s="77"/>
      <c r="Q36" s="77"/>
      <c r="R36" s="77"/>
      <c r="S36" s="77"/>
      <c r="U36" s="82">
        <f t="shared" si="3"/>
        <v>0</v>
      </c>
      <c r="V36" s="82">
        <f t="shared" si="4"/>
        <v>0</v>
      </c>
      <c r="W36" s="83">
        <f t="shared" si="5"/>
        <v>0</v>
      </c>
    </row>
    <row r="37" spans="1:23">
      <c r="A37" s="239"/>
      <c r="B37" s="242"/>
      <c r="C37" s="233"/>
      <c r="D37" s="93" t="s">
        <v>72</v>
      </c>
      <c r="E37" s="77"/>
      <c r="F37" s="77"/>
      <c r="G37" s="77"/>
      <c r="H37" s="77"/>
      <c r="I37" s="77"/>
      <c r="J37" s="77"/>
      <c r="K37" s="77"/>
      <c r="L37" s="77"/>
      <c r="M37" s="77"/>
      <c r="N37" s="77"/>
      <c r="O37" s="77"/>
      <c r="P37" s="77"/>
      <c r="Q37" s="77"/>
      <c r="R37" s="77"/>
      <c r="S37" s="77"/>
      <c r="U37" s="82">
        <f t="shared" si="3"/>
        <v>0</v>
      </c>
      <c r="V37" s="82">
        <f t="shared" si="4"/>
        <v>0</v>
      </c>
      <c r="W37" s="83">
        <f t="shared" si="5"/>
        <v>0</v>
      </c>
    </row>
    <row r="38" spans="1:23">
      <c r="A38" s="239">
        <v>9</v>
      </c>
      <c r="B38" s="240"/>
      <c r="C38" s="232"/>
      <c r="D38" s="84" t="s">
        <v>79</v>
      </c>
      <c r="E38" s="77"/>
      <c r="F38" s="77"/>
      <c r="G38" s="77"/>
      <c r="H38" s="77"/>
      <c r="I38" s="77"/>
      <c r="J38" s="77"/>
      <c r="K38" s="77"/>
      <c r="L38" s="77"/>
      <c r="M38" s="77"/>
      <c r="N38" s="77"/>
      <c r="O38" s="77"/>
      <c r="P38" s="77"/>
      <c r="Q38" s="77"/>
      <c r="R38" s="77"/>
      <c r="S38" s="77"/>
      <c r="U38" s="82">
        <f t="shared" si="3"/>
        <v>0</v>
      </c>
      <c r="V38" s="82">
        <f t="shared" si="4"/>
        <v>0</v>
      </c>
      <c r="W38" s="83">
        <f t="shared" si="5"/>
        <v>0</v>
      </c>
    </row>
    <row r="39" spans="1:23">
      <c r="A39" s="239"/>
      <c r="B39" s="241"/>
      <c r="C39" s="243"/>
      <c r="D39" s="84" t="s">
        <v>80</v>
      </c>
      <c r="E39" s="77"/>
      <c r="F39" s="77"/>
      <c r="G39" s="77"/>
      <c r="H39" s="77"/>
      <c r="I39" s="77"/>
      <c r="J39" s="77"/>
      <c r="K39" s="77"/>
      <c r="L39" s="77"/>
      <c r="M39" s="77"/>
      <c r="N39" s="77"/>
      <c r="O39" s="77"/>
      <c r="P39" s="77"/>
      <c r="Q39" s="77"/>
      <c r="R39" s="77"/>
      <c r="S39" s="77"/>
      <c r="U39" s="82">
        <f t="shared" si="3"/>
        <v>0</v>
      </c>
      <c r="V39" s="82">
        <f t="shared" si="4"/>
        <v>0</v>
      </c>
      <c r="W39" s="83">
        <f t="shared" si="5"/>
        <v>0</v>
      </c>
    </row>
    <row r="40" spans="1:23">
      <c r="A40" s="239"/>
      <c r="B40" s="241"/>
      <c r="C40" s="243"/>
      <c r="D40" s="84" t="s">
        <v>81</v>
      </c>
      <c r="E40" s="77"/>
      <c r="F40" s="78"/>
      <c r="G40" s="77"/>
      <c r="H40" s="77"/>
      <c r="I40" s="77"/>
      <c r="J40" s="77"/>
      <c r="K40" s="77"/>
      <c r="L40" s="77"/>
      <c r="M40" s="77"/>
      <c r="N40" s="77"/>
      <c r="O40" s="77"/>
      <c r="P40" s="77"/>
      <c r="Q40" s="77"/>
      <c r="R40" s="77"/>
      <c r="S40" s="77"/>
      <c r="U40" s="82">
        <f t="shared" si="3"/>
        <v>0</v>
      </c>
      <c r="V40" s="82">
        <f t="shared" si="4"/>
        <v>0</v>
      </c>
      <c r="W40" s="83">
        <f t="shared" si="5"/>
        <v>0</v>
      </c>
    </row>
    <row r="41" spans="1:23">
      <c r="A41" s="239"/>
      <c r="B41" s="242"/>
      <c r="C41" s="233"/>
      <c r="D41" s="93" t="s">
        <v>72</v>
      </c>
      <c r="E41" s="77"/>
      <c r="F41" s="77"/>
      <c r="G41" s="77"/>
      <c r="H41" s="77"/>
      <c r="I41" s="77"/>
      <c r="J41" s="77"/>
      <c r="K41" s="77"/>
      <c r="L41" s="77"/>
      <c r="M41" s="77"/>
      <c r="N41" s="77"/>
      <c r="O41" s="77"/>
      <c r="P41" s="77"/>
      <c r="Q41" s="77"/>
      <c r="R41" s="77"/>
      <c r="S41" s="77"/>
      <c r="U41" s="82">
        <f t="shared" si="3"/>
        <v>0</v>
      </c>
      <c r="V41" s="82">
        <f t="shared" si="4"/>
        <v>0</v>
      </c>
      <c r="W41" s="83">
        <f t="shared" si="5"/>
        <v>0</v>
      </c>
    </row>
    <row r="42" spans="1:23" ht="19.5" hidden="1" customHeight="1">
      <c r="A42" s="239">
        <v>10</v>
      </c>
      <c r="B42" s="240"/>
      <c r="C42" s="232"/>
      <c r="D42" s="84" t="s">
        <v>79</v>
      </c>
      <c r="E42" s="77"/>
      <c r="F42" s="77"/>
      <c r="G42" s="77"/>
      <c r="H42" s="77"/>
      <c r="I42" s="77"/>
      <c r="J42" s="77"/>
      <c r="K42" s="77"/>
      <c r="L42" s="77"/>
      <c r="M42" s="77"/>
      <c r="N42" s="77"/>
      <c r="O42" s="77"/>
      <c r="P42" s="77"/>
      <c r="Q42" s="77"/>
      <c r="R42" s="77"/>
      <c r="S42" s="77"/>
      <c r="U42" s="82">
        <f t="shared" si="3"/>
        <v>0</v>
      </c>
      <c r="V42" s="82">
        <f t="shared" si="4"/>
        <v>0</v>
      </c>
      <c r="W42" s="83">
        <f t="shared" si="5"/>
        <v>0</v>
      </c>
    </row>
    <row r="43" spans="1:23" ht="19.5" hidden="1" customHeight="1">
      <c r="A43" s="239"/>
      <c r="B43" s="241"/>
      <c r="C43" s="243"/>
      <c r="D43" s="84" t="s">
        <v>80</v>
      </c>
      <c r="E43" s="77"/>
      <c r="F43" s="77"/>
      <c r="G43" s="77"/>
      <c r="H43" s="77"/>
      <c r="I43" s="77"/>
      <c r="J43" s="77"/>
      <c r="K43" s="77"/>
      <c r="L43" s="77"/>
      <c r="M43" s="77"/>
      <c r="N43" s="77"/>
      <c r="O43" s="77"/>
      <c r="P43" s="77"/>
      <c r="Q43" s="77"/>
      <c r="R43" s="77"/>
      <c r="S43" s="77"/>
      <c r="U43" s="82">
        <f t="shared" si="3"/>
        <v>0</v>
      </c>
      <c r="V43" s="82">
        <f t="shared" si="4"/>
        <v>0</v>
      </c>
      <c r="W43" s="83">
        <f t="shared" si="5"/>
        <v>0</v>
      </c>
    </row>
    <row r="44" spans="1:23" ht="19.5" hidden="1" customHeight="1">
      <c r="A44" s="239"/>
      <c r="B44" s="241"/>
      <c r="C44" s="243"/>
      <c r="D44" s="84" t="s">
        <v>81</v>
      </c>
      <c r="E44" s="77"/>
      <c r="F44" s="78"/>
      <c r="G44" s="77"/>
      <c r="H44" s="77"/>
      <c r="I44" s="77"/>
      <c r="J44" s="77"/>
      <c r="K44" s="77"/>
      <c r="L44" s="77"/>
      <c r="M44" s="77"/>
      <c r="N44" s="77"/>
      <c r="O44" s="77"/>
      <c r="P44" s="77"/>
      <c r="Q44" s="77"/>
      <c r="R44" s="77"/>
      <c r="S44" s="77"/>
      <c r="U44" s="82">
        <f t="shared" si="3"/>
        <v>0</v>
      </c>
      <c r="V44" s="82">
        <f t="shared" si="4"/>
        <v>0</v>
      </c>
      <c r="W44" s="83">
        <f t="shared" si="5"/>
        <v>0</v>
      </c>
    </row>
    <row r="45" spans="1:23" ht="19.5" hidden="1" customHeight="1">
      <c r="A45" s="239"/>
      <c r="B45" s="242"/>
      <c r="C45" s="233"/>
      <c r="D45" s="93" t="s">
        <v>72</v>
      </c>
      <c r="E45" s="77"/>
      <c r="F45" s="77"/>
      <c r="G45" s="77"/>
      <c r="H45" s="77"/>
      <c r="I45" s="77"/>
      <c r="J45" s="77"/>
      <c r="K45" s="77"/>
      <c r="L45" s="77"/>
      <c r="M45" s="77"/>
      <c r="N45" s="77"/>
      <c r="O45" s="77"/>
      <c r="P45" s="77"/>
      <c r="Q45" s="77"/>
      <c r="R45" s="77"/>
      <c r="S45" s="77"/>
      <c r="U45" s="82">
        <f t="shared" si="3"/>
        <v>0</v>
      </c>
      <c r="V45" s="82">
        <f t="shared" si="4"/>
        <v>0</v>
      </c>
      <c r="W45" s="83">
        <f t="shared" si="5"/>
        <v>0</v>
      </c>
    </row>
    <row r="46" spans="1:23">
      <c r="A46" s="246" t="s">
        <v>72</v>
      </c>
      <c r="B46" s="247"/>
      <c r="C46" s="247"/>
      <c r="D46" s="84" t="s">
        <v>79</v>
      </c>
      <c r="E46" s="77"/>
      <c r="F46" s="77"/>
      <c r="G46" s="77"/>
      <c r="H46" s="77"/>
      <c r="I46" s="77"/>
      <c r="J46" s="77"/>
      <c r="K46" s="77"/>
      <c r="L46" s="77"/>
      <c r="M46" s="77"/>
      <c r="N46" s="77"/>
      <c r="O46" s="77"/>
      <c r="P46" s="77"/>
      <c r="Q46" s="77"/>
      <c r="R46" s="77"/>
      <c r="S46" s="77"/>
      <c r="U46" s="82">
        <f t="shared" si="3"/>
        <v>0</v>
      </c>
      <c r="V46" s="82">
        <f t="shared" si="4"/>
        <v>0</v>
      </c>
      <c r="W46" s="83">
        <f t="shared" si="5"/>
        <v>0</v>
      </c>
    </row>
    <row r="47" spans="1:23">
      <c r="A47" s="246"/>
      <c r="B47" s="248"/>
      <c r="C47" s="248"/>
      <c r="D47" s="84" t="s">
        <v>80</v>
      </c>
      <c r="E47" s="77"/>
      <c r="F47" s="77"/>
      <c r="G47" s="77"/>
      <c r="H47" s="77"/>
      <c r="I47" s="77"/>
      <c r="J47" s="77"/>
      <c r="K47" s="77"/>
      <c r="L47" s="77"/>
      <c r="M47" s="77"/>
      <c r="N47" s="77"/>
      <c r="O47" s="77"/>
      <c r="P47" s="77"/>
      <c r="Q47" s="77"/>
      <c r="R47" s="77"/>
      <c r="S47" s="77"/>
      <c r="U47" s="82">
        <f t="shared" si="3"/>
        <v>0</v>
      </c>
      <c r="V47" s="82">
        <f t="shared" si="4"/>
        <v>0</v>
      </c>
      <c r="W47" s="83">
        <f t="shared" si="5"/>
        <v>0</v>
      </c>
    </row>
    <row r="48" spans="1:23">
      <c r="A48" s="246"/>
      <c r="B48" s="248"/>
      <c r="C48" s="248"/>
      <c r="D48" s="84" t="s">
        <v>81</v>
      </c>
      <c r="E48" s="77"/>
      <c r="F48" s="77"/>
      <c r="G48" s="77"/>
      <c r="H48" s="77"/>
      <c r="I48" s="77"/>
      <c r="J48" s="77"/>
      <c r="K48" s="77"/>
      <c r="L48" s="77"/>
      <c r="M48" s="77"/>
      <c r="N48" s="77"/>
      <c r="O48" s="77"/>
      <c r="P48" s="77"/>
      <c r="Q48" s="77"/>
      <c r="R48" s="77"/>
      <c r="S48" s="77"/>
      <c r="U48" s="82">
        <f t="shared" si="3"/>
        <v>0</v>
      </c>
      <c r="V48" s="82">
        <f t="shared" si="4"/>
        <v>0</v>
      </c>
      <c r="W48" s="83">
        <f t="shared" si="5"/>
        <v>0</v>
      </c>
    </row>
    <row r="49" spans="1:23">
      <c r="A49" s="246"/>
      <c r="B49" s="249"/>
      <c r="C49" s="249"/>
      <c r="D49" s="93" t="s">
        <v>72</v>
      </c>
      <c r="E49" s="77"/>
      <c r="F49" s="77"/>
      <c r="G49" s="77"/>
      <c r="H49" s="77"/>
      <c r="I49" s="77"/>
      <c r="J49" s="77"/>
      <c r="K49" s="77"/>
      <c r="L49" s="77"/>
      <c r="M49" s="77"/>
      <c r="N49" s="77"/>
      <c r="O49" s="77"/>
      <c r="P49" s="77"/>
      <c r="Q49" s="77"/>
      <c r="R49" s="77"/>
      <c r="S49" s="77"/>
      <c r="U49" s="82">
        <f t="shared" si="3"/>
        <v>0</v>
      </c>
      <c r="V49" s="82">
        <f t="shared" si="4"/>
        <v>0</v>
      </c>
      <c r="W49" s="83">
        <f t="shared" si="5"/>
        <v>0</v>
      </c>
    </row>
    <row r="51" spans="1:23">
      <c r="B51" s="94" t="s">
        <v>84</v>
      </c>
      <c r="C51" s="95">
        <f>COUNTIF(C6:C45,B51)</f>
        <v>0</v>
      </c>
      <c r="E51" s="245" t="s">
        <v>91</v>
      </c>
      <c r="F51" s="245"/>
      <c r="G51" s="81">
        <v>25</v>
      </c>
      <c r="H51" s="81">
        <v>23</v>
      </c>
      <c r="I51" s="81">
        <v>26</v>
      </c>
      <c r="J51" s="81">
        <v>25</v>
      </c>
      <c r="K51" s="81">
        <v>26</v>
      </c>
      <c r="L51" s="81">
        <v>24</v>
      </c>
      <c r="M51" s="81">
        <v>25</v>
      </c>
      <c r="N51" s="81">
        <v>23</v>
      </c>
      <c r="O51" s="81">
        <v>26</v>
      </c>
      <c r="P51" s="81">
        <v>25</v>
      </c>
      <c r="Q51" s="81">
        <v>26</v>
      </c>
      <c r="R51" s="81">
        <v>24</v>
      </c>
      <c r="S51" s="81">
        <f>SUM(M51:R51)</f>
        <v>149</v>
      </c>
    </row>
    <row r="52" spans="1:23">
      <c r="B52" s="96" t="s">
        <v>85</v>
      </c>
      <c r="C52" s="95">
        <f t="shared" ref="C52:C56" si="6">COUNTIF(C7:C46,B52)</f>
        <v>0</v>
      </c>
    </row>
    <row r="53" spans="1:23">
      <c r="B53" s="96" t="s">
        <v>86</v>
      </c>
      <c r="C53" s="95">
        <f t="shared" si="6"/>
        <v>0</v>
      </c>
    </row>
    <row r="54" spans="1:23">
      <c r="B54" s="96" t="s">
        <v>88</v>
      </c>
      <c r="C54" s="95">
        <f t="shared" si="6"/>
        <v>0</v>
      </c>
    </row>
    <row r="55" spans="1:23">
      <c r="B55" s="96" t="s">
        <v>89</v>
      </c>
      <c r="C55" s="95">
        <f t="shared" si="6"/>
        <v>0</v>
      </c>
    </row>
    <row r="56" spans="1:23">
      <c r="B56" s="96" t="s">
        <v>90</v>
      </c>
      <c r="C56" s="95">
        <f t="shared" si="6"/>
        <v>0</v>
      </c>
    </row>
    <row r="57" spans="1:23">
      <c r="B57" s="96" t="s">
        <v>72</v>
      </c>
      <c r="C57" s="95">
        <f>SUM(C51:C56)</f>
        <v>0</v>
      </c>
    </row>
  </sheetData>
  <protectedRanges>
    <protectedRange sqref="B6:B8 B10:B12 B14:B16 B18:B20 B22:B24 B26:B28 B30:B32 B34:B36 B38:B40 B42:B44 B46:C48" name="範囲1_1_1_1_1"/>
    <protectedRange sqref="C6:C8 C10:C12 C14:C16 C18:C20 C22:C24 C26:C28 C30:C32 C34:C36 C38:C40 C42:C44" name="範囲1_2_1_1_1"/>
    <protectedRange sqref="D6:S8 D18:S20 D26:S28 D30:S32 D34:S36 D38:S40 D14:S16 D22:S24 D46:S48 D42:S44 D10:S12" name="範囲1_4_1"/>
  </protectedRanges>
  <mergeCells count="42">
    <mergeCell ref="E51:F51"/>
    <mergeCell ref="A46:A49"/>
    <mergeCell ref="B46:B49"/>
    <mergeCell ref="C46:C49"/>
    <mergeCell ref="A42:A45"/>
    <mergeCell ref="B42:B45"/>
    <mergeCell ref="C42:C45"/>
    <mergeCell ref="A38:A41"/>
    <mergeCell ref="B38:B41"/>
    <mergeCell ref="C38:C41"/>
    <mergeCell ref="A34:A37"/>
    <mergeCell ref="B34:B37"/>
    <mergeCell ref="C34:C37"/>
    <mergeCell ref="A30:A33"/>
    <mergeCell ref="B30:B33"/>
    <mergeCell ref="C30:C33"/>
    <mergeCell ref="A26:A29"/>
    <mergeCell ref="B26:B29"/>
    <mergeCell ref="C26:C29"/>
    <mergeCell ref="A22:A25"/>
    <mergeCell ref="B22:B25"/>
    <mergeCell ref="C22:C25"/>
    <mergeCell ref="A18:A21"/>
    <mergeCell ref="B18:B21"/>
    <mergeCell ref="C18:C21"/>
    <mergeCell ref="A6:A9"/>
    <mergeCell ref="B6:B9"/>
    <mergeCell ref="C6:C9"/>
    <mergeCell ref="A14:A17"/>
    <mergeCell ref="B14:B17"/>
    <mergeCell ref="C14:C17"/>
    <mergeCell ref="A10:A13"/>
    <mergeCell ref="B10:B13"/>
    <mergeCell ref="C10:C13"/>
    <mergeCell ref="A2:S2"/>
    <mergeCell ref="A4:A5"/>
    <mergeCell ref="B4:B5"/>
    <mergeCell ref="C4:C5"/>
    <mergeCell ref="D4:D5"/>
    <mergeCell ref="E4:E5"/>
    <mergeCell ref="F4:F5"/>
    <mergeCell ref="G4:S4"/>
  </mergeCells>
  <phoneticPr fontId="1"/>
  <printOptions horizontalCentered="1"/>
  <pageMargins left="0.43307086614173229" right="0.43307086614173229" top="0.55118110236220474" bottom="0.55118110236220474" header="0.31496062992125984" footer="0.31496062992125984"/>
  <pageSetup paperSize="9" scale="57" orientation="landscape"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W62"/>
  <sheetViews>
    <sheetView showGridLines="0" tabSelected="1" view="pageBreakPreview" topLeftCell="A22" zoomScale="70" zoomScaleNormal="100" zoomScaleSheetLayoutView="70" workbookViewId="0">
      <selection activeCell="T35" sqref="T35:W35"/>
    </sheetView>
  </sheetViews>
  <sheetFormatPr defaultColWidth="8.75" defaultRowHeight="17.25"/>
  <cols>
    <col min="1" max="1" width="3.75" style="99" customWidth="1"/>
    <col min="2" max="2" width="2.125" style="99" customWidth="1"/>
    <col min="3" max="3" width="5.75" style="99" customWidth="1"/>
    <col min="4" max="4" width="2.125" style="99" customWidth="1"/>
    <col min="5" max="39" width="3.75" style="99" customWidth="1"/>
    <col min="40" max="40" width="3.75" style="141" customWidth="1"/>
    <col min="41" max="41" width="25.625" style="101" customWidth="1"/>
    <col min="42" max="52" width="8.75" style="99" customWidth="1"/>
    <col min="53" max="16384" width="8.75" style="99"/>
  </cols>
  <sheetData>
    <row r="1" spans="1:75" ht="21">
      <c r="A1" s="208" t="s">
        <v>150</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100"/>
      <c r="BD1" s="102"/>
      <c r="BE1" s="102"/>
      <c r="BF1" s="102"/>
      <c r="BG1" s="102"/>
      <c r="BH1" s="102"/>
      <c r="BI1" s="102"/>
      <c r="BJ1" s="102"/>
      <c r="BK1" s="102"/>
      <c r="BL1" s="102"/>
      <c r="BM1" s="102"/>
      <c r="BN1" s="102"/>
      <c r="BO1" s="102"/>
      <c r="BP1" s="102"/>
      <c r="BQ1" s="102"/>
      <c r="BR1" s="102"/>
      <c r="BS1" s="102"/>
      <c r="BT1" s="102"/>
      <c r="BU1" s="102"/>
      <c r="BV1" s="102"/>
      <c r="BW1" s="102"/>
    </row>
    <row r="2" spans="1:75" ht="20.100000000000001" customHeight="1">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103" t="str">
        <f>IF(COUNTIF(AN6:AN53,"〇")=18,"〇","×")</f>
        <v>×</v>
      </c>
      <c r="AO2" s="101" t="s">
        <v>42</v>
      </c>
      <c r="AP2" s="98"/>
      <c r="AQ2" s="98"/>
      <c r="AR2" s="98"/>
      <c r="AS2" s="98"/>
      <c r="AT2" s="98"/>
      <c r="AU2" s="98"/>
      <c r="AV2" s="98"/>
      <c r="AW2" s="104"/>
      <c r="BD2" s="102"/>
      <c r="BE2" s="102"/>
      <c r="BF2" s="102"/>
      <c r="BG2" s="102"/>
      <c r="BH2" s="102"/>
      <c r="BI2" s="102"/>
      <c r="BJ2" s="102"/>
      <c r="BK2" s="102"/>
      <c r="BL2" s="102"/>
      <c r="BM2" s="105"/>
      <c r="BN2" s="105"/>
      <c r="BO2" s="105"/>
      <c r="BP2" s="102"/>
      <c r="BQ2" s="102"/>
      <c r="BR2" s="102"/>
      <c r="BS2" s="102"/>
      <c r="BT2" s="102"/>
      <c r="BU2" s="102"/>
      <c r="BV2" s="102"/>
      <c r="BW2" s="102"/>
    </row>
    <row r="3" spans="1:75" ht="20.100000000000001" customHeight="1">
      <c r="A3" s="187" t="s">
        <v>158</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03"/>
      <c r="AO3" s="106"/>
      <c r="AP3" s="98"/>
      <c r="AQ3" s="98"/>
      <c r="AR3" s="98"/>
      <c r="AS3" s="98"/>
      <c r="AT3" s="98"/>
      <c r="AU3" s="98"/>
      <c r="AV3" s="98"/>
      <c r="AW3" s="104"/>
      <c r="BD3" s="102"/>
      <c r="BE3" s="102"/>
      <c r="BF3" s="102"/>
      <c r="BG3" s="102"/>
      <c r="BH3" s="102"/>
      <c r="BI3" s="102"/>
      <c r="BJ3" s="102"/>
      <c r="BK3" s="102"/>
      <c r="BL3" s="102"/>
      <c r="BM3" s="105"/>
      <c r="BN3" s="105"/>
      <c r="BO3" s="105"/>
      <c r="BP3" s="102"/>
      <c r="BQ3" s="102"/>
      <c r="BR3" s="102"/>
      <c r="BS3" s="102"/>
      <c r="BT3" s="102"/>
      <c r="BU3" s="102"/>
      <c r="BV3" s="102"/>
      <c r="BW3" s="102"/>
    </row>
    <row r="4" spans="1:75" ht="20.100000000000001" customHeight="1">
      <c r="A4" s="187"/>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03"/>
      <c r="AO4" s="106"/>
      <c r="AP4" s="98"/>
      <c r="AQ4" s="98"/>
      <c r="AR4" s="98"/>
      <c r="AS4" s="98"/>
      <c r="AT4" s="98"/>
      <c r="AU4" s="98"/>
      <c r="AV4" s="98"/>
      <c r="AW4" s="98"/>
      <c r="BD4" s="102"/>
      <c r="BE4" s="102"/>
      <c r="BF4" s="102"/>
      <c r="BG4" s="102"/>
      <c r="BH4" s="102"/>
      <c r="BI4" s="102"/>
      <c r="BJ4" s="102"/>
      <c r="BK4" s="102"/>
      <c r="BL4" s="102"/>
      <c r="BM4" s="105"/>
      <c r="BN4" s="105"/>
      <c r="BO4" s="105"/>
      <c r="BP4" s="102"/>
      <c r="BQ4" s="102"/>
      <c r="BR4" s="102"/>
      <c r="BS4" s="102"/>
      <c r="BT4" s="102"/>
      <c r="BU4" s="102"/>
      <c r="BV4" s="102"/>
      <c r="BW4" s="102"/>
    </row>
    <row r="5" spans="1:75" ht="24.95" customHeight="1">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03"/>
      <c r="AO5" s="106"/>
      <c r="AP5" s="98"/>
      <c r="AQ5" s="98"/>
      <c r="AR5" s="98"/>
      <c r="AS5" s="98"/>
      <c r="AT5" s="98"/>
      <c r="AU5" s="98"/>
      <c r="AV5" s="98"/>
      <c r="AW5" s="98"/>
      <c r="BD5" s="102"/>
      <c r="BE5" s="102"/>
      <c r="BF5" s="102"/>
      <c r="BG5" s="102"/>
      <c r="BH5" s="102"/>
      <c r="BI5" s="102"/>
      <c r="BJ5" s="102"/>
      <c r="BK5" s="102"/>
      <c r="BL5" s="102"/>
      <c r="BM5" s="105"/>
      <c r="BN5" s="105"/>
      <c r="BO5" s="105"/>
      <c r="BP5" s="102"/>
      <c r="BQ5" s="102"/>
      <c r="BR5" s="102"/>
      <c r="BS5" s="102"/>
      <c r="BT5" s="102"/>
      <c r="BU5" s="102"/>
      <c r="BV5" s="102"/>
      <c r="BW5" s="102"/>
    </row>
    <row r="6" spans="1:75" ht="24.95" customHeight="1">
      <c r="C6" s="98"/>
      <c r="D6" s="98"/>
      <c r="E6" s="98"/>
      <c r="F6" s="98"/>
      <c r="G6" s="98"/>
      <c r="H6" s="98"/>
      <c r="I6" s="98"/>
      <c r="J6" s="98"/>
      <c r="K6" s="98"/>
      <c r="L6" s="98"/>
      <c r="M6" s="98"/>
      <c r="N6" s="98"/>
      <c r="O6" s="98"/>
      <c r="P6" s="98"/>
      <c r="Q6" s="98"/>
      <c r="R6" s="98"/>
      <c r="S6" s="98"/>
      <c r="T6" s="98"/>
      <c r="U6" s="98"/>
      <c r="V6" s="98"/>
      <c r="W6" s="98"/>
      <c r="X6" s="107"/>
      <c r="Y6" s="98"/>
      <c r="Z6" s="98"/>
      <c r="AA6" s="98"/>
      <c r="AB6" s="98"/>
      <c r="AC6" s="188" t="s">
        <v>0</v>
      </c>
      <c r="AD6" s="188"/>
      <c r="AE6" s="190"/>
      <c r="AF6" s="190"/>
      <c r="AG6" s="188" t="s">
        <v>1</v>
      </c>
      <c r="AH6" s="190"/>
      <c r="AI6" s="190"/>
      <c r="AJ6" s="188" t="s">
        <v>2</v>
      </c>
      <c r="AK6" s="190"/>
      <c r="AL6" s="190"/>
      <c r="AM6" s="188" t="s">
        <v>3</v>
      </c>
      <c r="AN6" s="103" t="str">
        <f>IF(COUNTA(AE6)=1,"〇","×")</f>
        <v>×</v>
      </c>
      <c r="AO6" s="106" t="s">
        <v>1</v>
      </c>
      <c r="AP6" s="98"/>
      <c r="AQ6" s="98"/>
      <c r="AR6" s="98"/>
      <c r="AS6" s="98"/>
      <c r="AT6" s="98"/>
      <c r="AU6" s="98"/>
      <c r="AV6" s="98"/>
      <c r="AW6" s="98"/>
      <c r="BD6" s="102"/>
      <c r="BE6" s="102"/>
      <c r="BF6" s="102"/>
      <c r="BG6" s="102"/>
      <c r="BH6" s="102"/>
      <c r="BI6" s="102"/>
      <c r="BJ6" s="102"/>
      <c r="BK6" s="102"/>
      <c r="BL6" s="102"/>
      <c r="BM6" s="105"/>
      <c r="BN6" s="105"/>
      <c r="BO6" s="105"/>
      <c r="BP6" s="102"/>
      <c r="BQ6" s="102"/>
      <c r="BR6" s="102"/>
      <c r="BS6" s="102"/>
      <c r="BT6" s="102"/>
      <c r="BU6" s="102"/>
      <c r="BV6" s="102"/>
      <c r="BW6" s="102"/>
    </row>
    <row r="7" spans="1:75" ht="24.95" customHeight="1">
      <c r="C7" s="98"/>
      <c r="D7" s="98"/>
      <c r="E7" s="98"/>
      <c r="F7" s="98"/>
      <c r="G7" s="98"/>
      <c r="H7" s="98"/>
      <c r="I7" s="98"/>
      <c r="J7" s="98"/>
      <c r="K7" s="98"/>
      <c r="L7" s="98"/>
      <c r="M7" s="98"/>
      <c r="N7" s="98"/>
      <c r="O7" s="98"/>
      <c r="P7" s="98"/>
      <c r="Q7" s="98"/>
      <c r="R7" s="98"/>
      <c r="S7" s="98"/>
      <c r="T7" s="98"/>
      <c r="U7" s="98"/>
      <c r="V7" s="98"/>
      <c r="W7" s="98"/>
      <c r="X7" s="107"/>
      <c r="Y7" s="98"/>
      <c r="Z7" s="98"/>
      <c r="AA7" s="98"/>
      <c r="AB7" s="98"/>
      <c r="AC7" s="189"/>
      <c r="AD7" s="189"/>
      <c r="AE7" s="190"/>
      <c r="AF7" s="190"/>
      <c r="AG7" s="189"/>
      <c r="AH7" s="191"/>
      <c r="AI7" s="191"/>
      <c r="AJ7" s="189"/>
      <c r="AK7" s="191"/>
      <c r="AL7" s="191"/>
      <c r="AM7" s="189"/>
      <c r="AN7" s="103" t="str">
        <f>IF(COUNTA(AH6)=1,"〇","×")</f>
        <v>×</v>
      </c>
      <c r="AO7" s="106" t="s">
        <v>22</v>
      </c>
      <c r="AP7" s="98"/>
      <c r="AQ7" s="98"/>
      <c r="AR7" s="98"/>
      <c r="AS7" s="98"/>
      <c r="AT7" s="98"/>
      <c r="AU7" s="98"/>
      <c r="AV7" s="98"/>
      <c r="AW7" s="98"/>
      <c r="BD7" s="102"/>
      <c r="BE7" s="102"/>
      <c r="BF7" s="102"/>
      <c r="BG7" s="102"/>
      <c r="BH7" s="102"/>
      <c r="BI7" s="102"/>
      <c r="BJ7" s="102"/>
      <c r="BK7" s="102"/>
      <c r="BL7" s="102"/>
      <c r="BM7" s="105"/>
      <c r="BN7" s="105"/>
      <c r="BO7" s="105"/>
      <c r="BP7" s="102"/>
      <c r="BQ7" s="102"/>
      <c r="BR7" s="102"/>
      <c r="BS7" s="102"/>
      <c r="BT7" s="102"/>
      <c r="BU7" s="102"/>
      <c r="BV7" s="102"/>
      <c r="BW7" s="102"/>
    </row>
    <row r="8" spans="1:75" s="108" customFormat="1" ht="24.95" customHeight="1">
      <c r="C8" s="109" t="s">
        <v>102</v>
      </c>
      <c r="D8" s="109"/>
      <c r="E8" s="110"/>
      <c r="F8" s="110"/>
      <c r="G8" s="110"/>
      <c r="H8" s="110"/>
      <c r="I8" s="110"/>
      <c r="J8" s="110"/>
      <c r="K8" s="110"/>
      <c r="L8" s="110"/>
      <c r="M8" s="110"/>
      <c r="N8" s="110"/>
      <c r="O8" s="110"/>
      <c r="P8" s="110"/>
      <c r="Q8" s="110"/>
      <c r="R8" s="110"/>
      <c r="S8" s="110"/>
      <c r="T8" s="110"/>
      <c r="U8" s="110"/>
      <c r="V8" s="110"/>
      <c r="W8" s="110"/>
      <c r="X8" s="111"/>
      <c r="Y8" s="110"/>
      <c r="Z8" s="110"/>
      <c r="AA8" s="110"/>
      <c r="AB8" s="110"/>
      <c r="AC8" s="110"/>
      <c r="AD8" s="110"/>
      <c r="AE8" s="110"/>
      <c r="AF8" s="110"/>
      <c r="AG8" s="110"/>
      <c r="AH8" s="110"/>
      <c r="AI8" s="110"/>
      <c r="AJ8" s="110"/>
      <c r="AK8" s="110"/>
      <c r="AL8" s="110"/>
      <c r="AM8" s="110"/>
      <c r="AN8" s="103" t="str">
        <f>IF(COUNTA(AK6)=1,"〇","×")</f>
        <v>×</v>
      </c>
      <c r="AO8" s="106" t="s">
        <v>3</v>
      </c>
      <c r="AP8" s="112"/>
      <c r="AQ8" s="112"/>
      <c r="AR8" s="112"/>
      <c r="AS8" s="112"/>
      <c r="AT8" s="112"/>
      <c r="AU8" s="112"/>
      <c r="AV8" s="112"/>
      <c r="AW8" s="112"/>
      <c r="BD8" s="113"/>
      <c r="BE8" s="113"/>
      <c r="BF8" s="113"/>
      <c r="BG8" s="113"/>
      <c r="BH8" s="113"/>
      <c r="BI8" s="113"/>
      <c r="BJ8" s="113"/>
      <c r="BK8" s="113"/>
      <c r="BL8" s="113"/>
      <c r="BM8" s="114"/>
      <c r="BN8" s="114"/>
      <c r="BO8" s="114"/>
      <c r="BP8" s="113"/>
      <c r="BQ8" s="113"/>
      <c r="BR8" s="113"/>
      <c r="BS8" s="113"/>
      <c r="BT8" s="113"/>
      <c r="BU8" s="113"/>
      <c r="BV8" s="113"/>
      <c r="BW8" s="113"/>
    </row>
    <row r="9" spans="1:75" s="108" customFormat="1" ht="24.95" customHeight="1">
      <c r="C9" s="110"/>
      <c r="D9" s="110"/>
      <c r="E9" s="110"/>
      <c r="F9" s="110"/>
      <c r="G9" s="110"/>
      <c r="H9" s="110"/>
      <c r="I9" s="110"/>
      <c r="J9" s="110"/>
      <c r="K9" s="110"/>
      <c r="L9" s="110"/>
      <c r="M9" s="110"/>
      <c r="N9" s="110"/>
      <c r="O9" s="110"/>
      <c r="P9" s="110"/>
      <c r="Q9" s="110"/>
      <c r="R9" s="110"/>
      <c r="S9" s="110"/>
      <c r="T9" s="110"/>
      <c r="U9" s="110"/>
      <c r="V9" s="110"/>
      <c r="W9" s="110"/>
      <c r="X9" s="111"/>
      <c r="Y9" s="110"/>
      <c r="Z9" s="110"/>
      <c r="AA9" s="110"/>
      <c r="AB9" s="110"/>
      <c r="AC9" s="110"/>
      <c r="AD9" s="110"/>
      <c r="AE9" s="110"/>
      <c r="AF9" s="110"/>
      <c r="AG9" s="110"/>
      <c r="AH9" s="110"/>
      <c r="AI9" s="110"/>
      <c r="AJ9" s="110"/>
      <c r="AK9" s="110"/>
      <c r="AL9" s="110"/>
      <c r="AM9" s="110"/>
      <c r="AN9" s="103"/>
      <c r="AO9" s="106"/>
      <c r="AP9" s="112"/>
      <c r="AQ9" s="112"/>
      <c r="AR9" s="112"/>
      <c r="AS9" s="112"/>
      <c r="AT9" s="112"/>
      <c r="AU9" s="112"/>
      <c r="AV9" s="112"/>
      <c r="AW9" s="112"/>
      <c r="BD9" s="113"/>
      <c r="BE9" s="113"/>
      <c r="BF9" s="113"/>
      <c r="BG9" s="113"/>
      <c r="BH9" s="113"/>
      <c r="BI9" s="113"/>
      <c r="BJ9" s="113"/>
      <c r="BK9" s="113"/>
      <c r="BL9" s="113"/>
      <c r="BM9" s="114"/>
      <c r="BN9" s="114"/>
      <c r="BO9" s="114"/>
      <c r="BP9" s="113"/>
      <c r="BQ9" s="113"/>
      <c r="BR9" s="113"/>
      <c r="BS9" s="113"/>
      <c r="BT9" s="113"/>
      <c r="BU9" s="113"/>
      <c r="BV9" s="113"/>
      <c r="BW9" s="113"/>
    </row>
    <row r="10" spans="1:75" s="108" customFormat="1" ht="24.95" customHeight="1">
      <c r="C10" s="192" t="s">
        <v>147</v>
      </c>
      <c r="D10" s="192"/>
      <c r="E10" s="192"/>
      <c r="F10" s="192"/>
      <c r="G10" s="192"/>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03"/>
      <c r="AO10" s="106"/>
      <c r="AP10" s="112"/>
      <c r="AQ10" s="112"/>
      <c r="AR10" s="112"/>
      <c r="AS10" s="112"/>
      <c r="AT10" s="112"/>
      <c r="AU10" s="112"/>
      <c r="AV10" s="112"/>
      <c r="AW10" s="112"/>
      <c r="BD10" s="113"/>
      <c r="BE10" s="113"/>
      <c r="BF10" s="113"/>
      <c r="BG10" s="113"/>
      <c r="BH10" s="113"/>
      <c r="BI10" s="113"/>
      <c r="BJ10" s="113"/>
      <c r="BK10" s="113"/>
      <c r="BL10" s="113"/>
      <c r="BM10" s="114"/>
      <c r="BN10" s="114"/>
      <c r="BO10" s="114"/>
      <c r="BP10" s="113"/>
      <c r="BQ10" s="113"/>
      <c r="BR10" s="113"/>
      <c r="BS10" s="113"/>
      <c r="BT10" s="113"/>
      <c r="BU10" s="113"/>
      <c r="BV10" s="113"/>
      <c r="BW10" s="113"/>
    </row>
    <row r="11" spans="1:75" ht="24.95" customHeight="1">
      <c r="C11" s="192" t="s">
        <v>103</v>
      </c>
      <c r="D11" s="192"/>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15"/>
      <c r="AP11" s="98"/>
      <c r="AQ11" s="98"/>
      <c r="AR11" s="98"/>
      <c r="AS11" s="98"/>
      <c r="AT11" s="98"/>
      <c r="AU11" s="98"/>
      <c r="AV11" s="98"/>
      <c r="AW11" s="98"/>
      <c r="BD11" s="102"/>
      <c r="BE11" s="102"/>
      <c r="BF11" s="102"/>
      <c r="BG11" s="102"/>
      <c r="BH11" s="102"/>
      <c r="BI11" s="102"/>
      <c r="BJ11" s="102"/>
      <c r="BK11" s="102"/>
      <c r="BL11" s="102"/>
      <c r="BM11" s="105"/>
      <c r="BN11" s="105"/>
      <c r="BO11" s="105"/>
      <c r="BP11" s="102"/>
      <c r="BQ11" s="102"/>
      <c r="BR11" s="102"/>
      <c r="BS11" s="102"/>
      <c r="BT11" s="102"/>
      <c r="BU11" s="102"/>
      <c r="BV11" s="102"/>
      <c r="BW11" s="102"/>
    </row>
    <row r="12" spans="1:75" ht="24.95" customHeight="1">
      <c r="C12" s="116"/>
      <c r="D12" s="116"/>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5"/>
      <c r="AP12" s="98"/>
      <c r="AQ12" s="98"/>
      <c r="AR12" s="98"/>
      <c r="AS12" s="98"/>
      <c r="AT12" s="98"/>
      <c r="AU12" s="98"/>
      <c r="AV12" s="98"/>
      <c r="AW12" s="98"/>
      <c r="BD12" s="102"/>
      <c r="BE12" s="102"/>
      <c r="BF12" s="102"/>
      <c r="BG12" s="102"/>
      <c r="BH12" s="102"/>
      <c r="BI12" s="102"/>
      <c r="BJ12" s="102"/>
      <c r="BK12" s="102"/>
      <c r="BL12" s="102"/>
      <c r="BM12" s="105"/>
      <c r="BN12" s="105"/>
      <c r="BO12" s="105"/>
      <c r="BP12" s="102"/>
      <c r="BQ12" s="102"/>
      <c r="BR12" s="102"/>
      <c r="BS12" s="102"/>
      <c r="BT12" s="102"/>
      <c r="BU12" s="102"/>
      <c r="BV12" s="102"/>
      <c r="BW12" s="102"/>
    </row>
    <row r="13" spans="1:75" ht="20.100000000000001" customHeight="1">
      <c r="C13" s="98"/>
      <c r="D13" s="98"/>
      <c r="E13" s="98"/>
      <c r="F13" s="98"/>
      <c r="G13" s="98"/>
      <c r="H13" s="98"/>
      <c r="I13" s="98"/>
      <c r="J13" s="98"/>
      <c r="K13" s="98"/>
      <c r="L13" s="98"/>
      <c r="M13" s="98"/>
      <c r="N13" s="98"/>
      <c r="O13" s="98"/>
      <c r="P13" s="98"/>
      <c r="Q13" s="194" t="s">
        <v>5</v>
      </c>
      <c r="R13" s="194"/>
      <c r="S13" s="194"/>
      <c r="T13" s="194"/>
      <c r="U13" s="194"/>
      <c r="V13" s="195"/>
      <c r="W13" s="195"/>
      <c r="X13" s="195"/>
      <c r="Y13" s="195"/>
      <c r="Z13" s="195"/>
      <c r="AA13" s="195"/>
      <c r="AB13" s="195"/>
      <c r="AC13" s="195"/>
      <c r="AD13" s="195"/>
      <c r="AE13" s="195"/>
      <c r="AF13" s="195"/>
      <c r="AG13" s="195"/>
      <c r="AH13" s="195"/>
      <c r="AI13" s="195"/>
      <c r="AJ13" s="195"/>
      <c r="AK13" s="195"/>
      <c r="AL13" s="195"/>
      <c r="AM13" s="195"/>
      <c r="AN13" s="118" t="str">
        <f>IF(COUNTA(V13)=1,"〇","×")</f>
        <v>×</v>
      </c>
      <c r="AO13" s="119" t="s">
        <v>23</v>
      </c>
      <c r="AP13" s="98"/>
      <c r="AQ13" s="98"/>
      <c r="AR13" s="98"/>
      <c r="AS13" s="98"/>
      <c r="AT13" s="98"/>
      <c r="AU13" s="98"/>
      <c r="AV13" s="98"/>
      <c r="AW13" s="98"/>
      <c r="BD13" s="102"/>
      <c r="BE13" s="102"/>
      <c r="BF13" s="102"/>
      <c r="BG13" s="102"/>
      <c r="BH13" s="102"/>
      <c r="BI13" s="102"/>
      <c r="BJ13" s="102"/>
      <c r="BK13" s="102"/>
      <c r="BL13" s="102"/>
      <c r="BM13" s="105"/>
      <c r="BN13" s="105"/>
      <c r="BO13" s="105"/>
      <c r="BP13" s="102"/>
      <c r="BQ13" s="102"/>
      <c r="BR13" s="102"/>
      <c r="BS13" s="102"/>
      <c r="BT13" s="102"/>
      <c r="BU13" s="102"/>
      <c r="BV13" s="102"/>
      <c r="BW13" s="102"/>
    </row>
    <row r="14" spans="1:75" ht="20.100000000000001" customHeight="1">
      <c r="C14" s="98"/>
      <c r="D14" s="98"/>
      <c r="E14" s="98"/>
      <c r="F14" s="98"/>
      <c r="G14" s="98"/>
      <c r="H14" s="98"/>
      <c r="I14" s="98"/>
      <c r="J14" s="98"/>
      <c r="K14" s="98"/>
      <c r="L14" s="98"/>
      <c r="M14" s="98"/>
      <c r="N14" s="98"/>
      <c r="O14" s="98"/>
      <c r="P14" s="98"/>
      <c r="Q14" s="194"/>
      <c r="R14" s="194"/>
      <c r="S14" s="194"/>
      <c r="T14" s="194"/>
      <c r="U14" s="194"/>
      <c r="V14" s="195"/>
      <c r="W14" s="195"/>
      <c r="X14" s="195"/>
      <c r="Y14" s="195"/>
      <c r="Z14" s="195"/>
      <c r="AA14" s="195"/>
      <c r="AB14" s="195"/>
      <c r="AC14" s="195"/>
      <c r="AD14" s="195"/>
      <c r="AE14" s="195"/>
      <c r="AF14" s="195"/>
      <c r="AG14" s="195"/>
      <c r="AH14" s="195"/>
      <c r="AI14" s="195"/>
      <c r="AJ14" s="195"/>
      <c r="AK14" s="195"/>
      <c r="AL14" s="195"/>
      <c r="AM14" s="195"/>
      <c r="AN14" s="120"/>
      <c r="AP14" s="98"/>
      <c r="AQ14" s="98"/>
      <c r="AR14" s="98"/>
      <c r="AS14" s="98"/>
      <c r="AT14" s="98"/>
      <c r="AU14" s="98"/>
      <c r="AV14" s="98"/>
      <c r="AW14" s="98"/>
      <c r="BD14" s="102"/>
      <c r="BE14" s="102"/>
      <c r="BF14" s="102"/>
      <c r="BG14" s="102"/>
      <c r="BH14" s="102"/>
      <c r="BI14" s="102"/>
      <c r="BJ14" s="102"/>
      <c r="BK14" s="102"/>
      <c r="BL14" s="102"/>
      <c r="BM14" s="105"/>
      <c r="BN14" s="105"/>
      <c r="BO14" s="105"/>
      <c r="BP14" s="102"/>
      <c r="BQ14" s="102"/>
      <c r="BR14" s="102"/>
      <c r="BS14" s="102"/>
      <c r="BT14" s="102"/>
      <c r="BU14" s="102"/>
      <c r="BV14" s="102"/>
      <c r="BW14" s="102"/>
    </row>
    <row r="15" spans="1:75" ht="20.100000000000001" customHeight="1">
      <c r="C15" s="98"/>
      <c r="D15" s="98"/>
      <c r="E15" s="98"/>
      <c r="F15" s="98"/>
      <c r="G15" s="98"/>
      <c r="H15" s="98"/>
      <c r="I15" s="98"/>
      <c r="J15" s="98"/>
      <c r="K15" s="98"/>
      <c r="L15" s="98"/>
      <c r="M15" s="98"/>
      <c r="N15" s="98"/>
      <c r="O15" s="98"/>
      <c r="P15" s="98"/>
      <c r="Q15" s="194" t="s">
        <v>6</v>
      </c>
      <c r="R15" s="194"/>
      <c r="S15" s="194"/>
      <c r="T15" s="194"/>
      <c r="U15" s="194"/>
      <c r="V15" s="195"/>
      <c r="W15" s="195"/>
      <c r="X15" s="195"/>
      <c r="Y15" s="195"/>
      <c r="Z15" s="195"/>
      <c r="AA15" s="195"/>
      <c r="AB15" s="195"/>
      <c r="AC15" s="195"/>
      <c r="AD15" s="195"/>
      <c r="AE15" s="195"/>
      <c r="AF15" s="195"/>
      <c r="AG15" s="195"/>
      <c r="AH15" s="195"/>
      <c r="AI15" s="195"/>
      <c r="AJ15" s="195"/>
      <c r="AK15" s="195"/>
      <c r="AL15" s="195"/>
      <c r="AM15" s="195"/>
      <c r="AN15" s="118" t="str">
        <f>IF(COUNTA(V15)=1,"〇","×")</f>
        <v>×</v>
      </c>
      <c r="AO15" s="119" t="s">
        <v>24</v>
      </c>
      <c r="AP15" s="98"/>
      <c r="AQ15" s="98"/>
      <c r="AR15" s="98"/>
      <c r="AS15" s="98"/>
      <c r="AT15" s="98"/>
      <c r="AU15" s="98"/>
      <c r="AV15" s="98"/>
      <c r="AW15" s="98"/>
      <c r="BD15" s="102"/>
      <c r="BE15" s="102"/>
      <c r="BF15" s="102"/>
      <c r="BG15" s="102"/>
      <c r="BH15" s="102"/>
      <c r="BI15" s="102"/>
      <c r="BJ15" s="102"/>
      <c r="BK15" s="102"/>
      <c r="BL15" s="102"/>
      <c r="BM15" s="105"/>
      <c r="BN15" s="105"/>
      <c r="BO15" s="105"/>
      <c r="BP15" s="102"/>
      <c r="BQ15" s="102"/>
      <c r="BR15" s="102"/>
      <c r="BS15" s="102"/>
      <c r="BT15" s="102"/>
      <c r="BU15" s="102"/>
      <c r="BV15" s="102"/>
      <c r="BW15" s="102"/>
    </row>
    <row r="16" spans="1:75" ht="20.100000000000001" customHeight="1">
      <c r="C16" s="98"/>
      <c r="D16" s="98"/>
      <c r="E16" s="98"/>
      <c r="F16" s="98"/>
      <c r="G16" s="98"/>
      <c r="H16" s="98"/>
      <c r="I16" s="98"/>
      <c r="J16" s="98"/>
      <c r="K16" s="98"/>
      <c r="L16" s="98"/>
      <c r="M16" s="98"/>
      <c r="N16" s="98"/>
      <c r="O16" s="98"/>
      <c r="P16" s="98"/>
      <c r="Q16" s="194"/>
      <c r="R16" s="194"/>
      <c r="S16" s="194"/>
      <c r="T16" s="194"/>
      <c r="U16" s="194"/>
      <c r="V16" s="195"/>
      <c r="W16" s="195"/>
      <c r="X16" s="195"/>
      <c r="Y16" s="195"/>
      <c r="Z16" s="195"/>
      <c r="AA16" s="195"/>
      <c r="AB16" s="195"/>
      <c r="AC16" s="195"/>
      <c r="AD16" s="195"/>
      <c r="AE16" s="195"/>
      <c r="AF16" s="195"/>
      <c r="AG16" s="195"/>
      <c r="AH16" s="195"/>
      <c r="AI16" s="195"/>
      <c r="AJ16" s="195"/>
      <c r="AK16" s="195"/>
      <c r="AL16" s="195"/>
      <c r="AM16" s="195"/>
      <c r="AN16" s="120"/>
      <c r="AP16" s="98"/>
      <c r="AQ16" s="98"/>
      <c r="AR16" s="98"/>
      <c r="AS16" s="98"/>
      <c r="AT16" s="98"/>
      <c r="AU16" s="98"/>
      <c r="AV16" s="98"/>
      <c r="AW16" s="98"/>
      <c r="BD16" s="102"/>
      <c r="BE16" s="102"/>
      <c r="BF16" s="102"/>
      <c r="BG16" s="102"/>
      <c r="BH16" s="102"/>
      <c r="BI16" s="102"/>
      <c r="BJ16" s="102"/>
      <c r="BK16" s="102"/>
      <c r="BL16" s="102"/>
      <c r="BM16" s="105"/>
      <c r="BN16" s="105"/>
      <c r="BO16" s="105"/>
      <c r="BP16" s="102"/>
      <c r="BQ16" s="102"/>
      <c r="BR16" s="102"/>
      <c r="BS16" s="102"/>
      <c r="BT16" s="102"/>
      <c r="BU16" s="102"/>
      <c r="BV16" s="102"/>
      <c r="BW16" s="102"/>
    </row>
    <row r="17" spans="1:75" ht="20.100000000000001" customHeight="1">
      <c r="C17" s="98"/>
      <c r="D17" s="98"/>
      <c r="E17" s="98"/>
      <c r="F17" s="98"/>
      <c r="G17" s="98"/>
      <c r="H17" s="98"/>
      <c r="I17" s="98"/>
      <c r="J17" s="98"/>
      <c r="K17" s="98"/>
      <c r="L17" s="98"/>
      <c r="M17" s="98"/>
      <c r="N17" s="98"/>
      <c r="O17" s="98"/>
      <c r="P17" s="98"/>
      <c r="Q17" s="194" t="s">
        <v>7</v>
      </c>
      <c r="R17" s="194"/>
      <c r="S17" s="194"/>
      <c r="T17" s="194"/>
      <c r="U17" s="194"/>
      <c r="V17" s="196"/>
      <c r="W17" s="196"/>
      <c r="X17" s="196"/>
      <c r="Y17" s="196"/>
      <c r="Z17" s="196"/>
      <c r="AA17" s="194" t="s">
        <v>104</v>
      </c>
      <c r="AB17" s="194"/>
      <c r="AC17" s="194"/>
      <c r="AD17" s="194"/>
      <c r="AE17" s="194"/>
      <c r="AF17" s="197"/>
      <c r="AG17" s="197"/>
      <c r="AH17" s="197"/>
      <c r="AI17" s="197"/>
      <c r="AJ17" s="197"/>
      <c r="AK17" s="197"/>
      <c r="AL17" s="197"/>
      <c r="AM17" s="197"/>
      <c r="AN17" s="118" t="str">
        <f>IF(COUNTA(V17)=1,"〇","×")</f>
        <v>×</v>
      </c>
      <c r="AO17" s="119" t="s">
        <v>25</v>
      </c>
      <c r="AP17" s="98"/>
      <c r="AQ17" s="98"/>
      <c r="AR17" s="98"/>
      <c r="AS17" s="98"/>
      <c r="AT17" s="98"/>
      <c r="AU17" s="98"/>
      <c r="AV17" s="98"/>
      <c r="AW17" s="98"/>
      <c r="BD17" s="102"/>
      <c r="BE17" s="102"/>
      <c r="BF17" s="102"/>
      <c r="BG17" s="102"/>
      <c r="BH17" s="102"/>
      <c r="BI17" s="102"/>
      <c r="BJ17" s="102"/>
      <c r="BK17" s="102"/>
      <c r="BL17" s="102"/>
      <c r="BM17" s="105"/>
      <c r="BN17" s="105"/>
      <c r="BO17" s="105"/>
      <c r="BP17" s="102"/>
      <c r="BQ17" s="102"/>
      <c r="BR17" s="102"/>
      <c r="BS17" s="102"/>
      <c r="BT17" s="102"/>
      <c r="BU17" s="102"/>
      <c r="BV17" s="102"/>
      <c r="BW17" s="102"/>
    </row>
    <row r="18" spans="1:75" ht="20.100000000000001" customHeight="1">
      <c r="C18" s="98"/>
      <c r="D18" s="98"/>
      <c r="E18" s="98"/>
      <c r="F18" s="98"/>
      <c r="G18" s="98"/>
      <c r="H18" s="98"/>
      <c r="I18" s="98"/>
      <c r="J18" s="98"/>
      <c r="K18" s="98"/>
      <c r="L18" s="98"/>
      <c r="M18" s="98"/>
      <c r="N18" s="98"/>
      <c r="O18" s="98"/>
      <c r="P18" s="98"/>
      <c r="Q18" s="194"/>
      <c r="R18" s="194"/>
      <c r="S18" s="194"/>
      <c r="T18" s="194"/>
      <c r="U18" s="194"/>
      <c r="V18" s="196"/>
      <c r="W18" s="196"/>
      <c r="X18" s="196"/>
      <c r="Y18" s="196"/>
      <c r="Z18" s="196"/>
      <c r="AA18" s="194"/>
      <c r="AB18" s="194"/>
      <c r="AC18" s="194"/>
      <c r="AD18" s="194"/>
      <c r="AE18" s="194"/>
      <c r="AF18" s="197"/>
      <c r="AG18" s="197"/>
      <c r="AH18" s="197"/>
      <c r="AI18" s="197"/>
      <c r="AJ18" s="197"/>
      <c r="AK18" s="197"/>
      <c r="AL18" s="197"/>
      <c r="AM18" s="197"/>
      <c r="AN18" s="118" t="str">
        <f>IF(COUNTA(AF17)=1,"〇","×")</f>
        <v>×</v>
      </c>
      <c r="AO18" s="119" t="s">
        <v>26</v>
      </c>
      <c r="AP18" s="98"/>
      <c r="AQ18" s="98"/>
      <c r="AR18" s="98"/>
      <c r="AS18" s="98"/>
      <c r="AT18" s="98"/>
      <c r="AU18" s="98"/>
      <c r="AV18" s="98"/>
      <c r="AW18" s="98"/>
    </row>
    <row r="19" spans="1:75" ht="20.100000000000001" customHeight="1">
      <c r="C19" s="98"/>
      <c r="D19" s="98"/>
      <c r="E19" s="98"/>
      <c r="F19" s="98"/>
      <c r="G19" s="98"/>
      <c r="H19" s="98"/>
      <c r="I19" s="98"/>
      <c r="J19" s="98"/>
      <c r="K19" s="98"/>
      <c r="L19" s="98"/>
      <c r="M19" s="98"/>
      <c r="N19" s="98"/>
      <c r="O19" s="98"/>
      <c r="P19" s="98"/>
      <c r="Q19" s="194" t="s">
        <v>9</v>
      </c>
      <c r="R19" s="194"/>
      <c r="S19" s="194"/>
      <c r="T19" s="194"/>
      <c r="U19" s="194"/>
      <c r="V19" s="194" t="s">
        <v>105</v>
      </c>
      <c r="W19" s="194"/>
      <c r="X19" s="194"/>
      <c r="Y19" s="194"/>
      <c r="Z19" s="197"/>
      <c r="AA19" s="197"/>
      <c r="AB19" s="197"/>
      <c r="AC19" s="197"/>
      <c r="AD19" s="197"/>
      <c r="AE19" s="197"/>
      <c r="AF19" s="197"/>
      <c r="AG19" s="197"/>
      <c r="AH19" s="197"/>
      <c r="AI19" s="197"/>
      <c r="AJ19" s="197"/>
      <c r="AK19" s="197"/>
      <c r="AL19" s="197"/>
      <c r="AM19" s="197"/>
      <c r="AN19" s="118" t="str">
        <f>IF(COUNTA(Z19)=1,"〇","×")</f>
        <v>×</v>
      </c>
      <c r="AO19" s="119" t="s">
        <v>27</v>
      </c>
      <c r="AP19" s="98"/>
      <c r="AQ19" s="98"/>
      <c r="AR19" s="98"/>
      <c r="AS19" s="98"/>
      <c r="AT19" s="98"/>
      <c r="AU19" s="98"/>
      <c r="AV19" s="98"/>
      <c r="AW19" s="98"/>
    </row>
    <row r="20" spans="1:75" ht="20.100000000000001" customHeight="1">
      <c r="C20" s="98"/>
      <c r="D20" s="98"/>
      <c r="E20" s="98"/>
      <c r="F20" s="98"/>
      <c r="G20" s="98"/>
      <c r="H20" s="98"/>
      <c r="I20" s="98"/>
      <c r="J20" s="98"/>
      <c r="K20" s="98"/>
      <c r="L20" s="98"/>
      <c r="M20" s="98"/>
      <c r="N20" s="98"/>
      <c r="O20" s="98"/>
      <c r="P20" s="98"/>
      <c r="Q20" s="194"/>
      <c r="R20" s="194"/>
      <c r="S20" s="194"/>
      <c r="T20" s="194"/>
      <c r="U20" s="194"/>
      <c r="V20" s="194"/>
      <c r="W20" s="194"/>
      <c r="X20" s="194"/>
      <c r="Y20" s="194"/>
      <c r="Z20" s="197"/>
      <c r="AA20" s="197"/>
      <c r="AB20" s="197"/>
      <c r="AC20" s="197"/>
      <c r="AD20" s="197"/>
      <c r="AE20" s="197"/>
      <c r="AF20" s="197"/>
      <c r="AG20" s="197"/>
      <c r="AH20" s="197"/>
      <c r="AI20" s="197"/>
      <c r="AJ20" s="197"/>
      <c r="AK20" s="197"/>
      <c r="AL20" s="197"/>
      <c r="AM20" s="197"/>
      <c r="AN20" s="121"/>
      <c r="AO20" s="119"/>
      <c r="AP20" s="98"/>
      <c r="AQ20" s="98"/>
      <c r="AR20" s="98"/>
      <c r="AS20" s="98"/>
      <c r="AT20" s="98"/>
      <c r="AU20" s="98"/>
      <c r="AV20" s="98"/>
      <c r="AW20" s="98"/>
    </row>
    <row r="21" spans="1:75" ht="20.100000000000001" customHeight="1">
      <c r="C21" s="98"/>
      <c r="D21" s="98"/>
      <c r="E21" s="98"/>
      <c r="F21" s="98"/>
      <c r="G21" s="98"/>
      <c r="H21" s="98"/>
      <c r="I21" s="98"/>
      <c r="J21" s="98"/>
      <c r="K21" s="98"/>
      <c r="L21" s="98"/>
      <c r="M21" s="98"/>
      <c r="N21" s="98"/>
      <c r="O21" s="98"/>
      <c r="P21" s="98"/>
      <c r="Q21" s="194"/>
      <c r="R21" s="194"/>
      <c r="S21" s="194"/>
      <c r="T21" s="194"/>
      <c r="U21" s="194"/>
      <c r="V21" s="194" t="s">
        <v>10</v>
      </c>
      <c r="W21" s="194"/>
      <c r="X21" s="194"/>
      <c r="Y21" s="194"/>
      <c r="Z21" s="198"/>
      <c r="AA21" s="198"/>
      <c r="AB21" s="198"/>
      <c r="AC21" s="198"/>
      <c r="AD21" s="198"/>
      <c r="AE21" s="198"/>
      <c r="AF21" s="198"/>
      <c r="AG21" s="198"/>
      <c r="AH21" s="198"/>
      <c r="AI21" s="198"/>
      <c r="AJ21" s="198"/>
      <c r="AK21" s="198"/>
      <c r="AL21" s="198"/>
      <c r="AM21" s="198"/>
      <c r="AN21" s="118" t="str">
        <f>IF(COUNTA(Z21)=1,"〇","×")</f>
        <v>×</v>
      </c>
      <c r="AO21" s="119" t="s">
        <v>28</v>
      </c>
      <c r="AP21" s="98"/>
      <c r="AQ21" s="98"/>
      <c r="AR21" s="98"/>
      <c r="AS21" s="98"/>
      <c r="AT21" s="98"/>
      <c r="AU21" s="98"/>
      <c r="AV21" s="98"/>
      <c r="AW21" s="98"/>
    </row>
    <row r="22" spans="1:75" ht="20.100000000000001" customHeight="1">
      <c r="C22" s="98"/>
      <c r="D22" s="98"/>
      <c r="E22" s="98"/>
      <c r="F22" s="98"/>
      <c r="G22" s="98"/>
      <c r="H22" s="98"/>
      <c r="I22" s="98"/>
      <c r="J22" s="98"/>
      <c r="K22" s="98"/>
      <c r="L22" s="98"/>
      <c r="M22" s="98"/>
      <c r="N22" s="98"/>
      <c r="O22" s="98"/>
      <c r="P22" s="98"/>
      <c r="Q22" s="194"/>
      <c r="R22" s="194"/>
      <c r="S22" s="194"/>
      <c r="T22" s="194"/>
      <c r="U22" s="194"/>
      <c r="V22" s="194"/>
      <c r="W22" s="194"/>
      <c r="X22" s="194"/>
      <c r="Y22" s="194"/>
      <c r="Z22" s="198"/>
      <c r="AA22" s="198"/>
      <c r="AB22" s="198"/>
      <c r="AC22" s="198"/>
      <c r="AD22" s="198"/>
      <c r="AE22" s="198"/>
      <c r="AF22" s="198"/>
      <c r="AG22" s="198"/>
      <c r="AH22" s="198"/>
      <c r="AI22" s="198"/>
      <c r="AJ22" s="198"/>
      <c r="AK22" s="198"/>
      <c r="AL22" s="198"/>
      <c r="AM22" s="198"/>
      <c r="AN22" s="121"/>
      <c r="AO22" s="119"/>
      <c r="AP22" s="98"/>
      <c r="AQ22" s="98"/>
      <c r="AR22" s="98"/>
      <c r="AS22" s="98"/>
      <c r="AT22" s="98"/>
      <c r="AU22" s="98"/>
      <c r="AV22" s="98"/>
      <c r="AW22" s="98"/>
    </row>
    <row r="23" spans="1:75" ht="20.100000000000001" customHeight="1">
      <c r="C23" s="98"/>
      <c r="D23" s="98"/>
      <c r="E23" s="98"/>
      <c r="F23" s="98"/>
      <c r="G23" s="98"/>
      <c r="H23" s="98"/>
      <c r="I23" s="98"/>
      <c r="J23" s="98"/>
      <c r="K23" s="98"/>
      <c r="L23" s="98"/>
      <c r="M23" s="98"/>
      <c r="N23" s="98"/>
      <c r="O23" s="98"/>
      <c r="P23" s="98"/>
      <c r="Q23" s="194"/>
      <c r="R23" s="194"/>
      <c r="S23" s="194"/>
      <c r="T23" s="194"/>
      <c r="U23" s="194"/>
      <c r="V23" s="194" t="s">
        <v>128</v>
      </c>
      <c r="W23" s="194"/>
      <c r="X23" s="194"/>
      <c r="Y23" s="194"/>
      <c r="Z23" s="199"/>
      <c r="AA23" s="196"/>
      <c r="AB23" s="196"/>
      <c r="AC23" s="196"/>
      <c r="AD23" s="196"/>
      <c r="AE23" s="196"/>
      <c r="AF23" s="196"/>
      <c r="AG23" s="196"/>
      <c r="AH23" s="196"/>
      <c r="AI23" s="196"/>
      <c r="AJ23" s="196"/>
      <c r="AK23" s="196"/>
      <c r="AL23" s="196"/>
      <c r="AM23" s="196"/>
      <c r="AN23" s="118" t="str">
        <f>IF(COUNTA(Z23)=1,"〇","×")</f>
        <v>×</v>
      </c>
      <c r="AO23" s="119" t="s">
        <v>129</v>
      </c>
      <c r="AP23" s="98"/>
      <c r="AQ23" s="98"/>
      <c r="AR23" s="98"/>
      <c r="AS23" s="98"/>
      <c r="AT23" s="98"/>
      <c r="AU23" s="98"/>
      <c r="AV23" s="98"/>
      <c r="AW23" s="98"/>
    </row>
    <row r="24" spans="1:75" ht="20.100000000000001" customHeight="1">
      <c r="C24" s="98"/>
      <c r="D24" s="98"/>
      <c r="E24" s="98"/>
      <c r="F24" s="98"/>
      <c r="G24" s="98"/>
      <c r="H24" s="98"/>
      <c r="I24" s="98"/>
      <c r="J24" s="98"/>
      <c r="K24" s="98"/>
      <c r="L24" s="98"/>
      <c r="M24" s="98"/>
      <c r="N24" s="98"/>
      <c r="O24" s="98"/>
      <c r="P24" s="98"/>
      <c r="Q24" s="194"/>
      <c r="R24" s="194"/>
      <c r="S24" s="194"/>
      <c r="T24" s="194"/>
      <c r="U24" s="194"/>
      <c r="V24" s="194"/>
      <c r="W24" s="194"/>
      <c r="X24" s="194"/>
      <c r="Y24" s="194"/>
      <c r="Z24" s="196"/>
      <c r="AA24" s="196"/>
      <c r="AB24" s="196"/>
      <c r="AC24" s="196"/>
      <c r="AD24" s="196"/>
      <c r="AE24" s="196"/>
      <c r="AF24" s="196"/>
      <c r="AG24" s="196"/>
      <c r="AH24" s="196"/>
      <c r="AI24" s="196"/>
      <c r="AJ24" s="196"/>
      <c r="AK24" s="196"/>
      <c r="AL24" s="196"/>
      <c r="AM24" s="196"/>
      <c r="AN24" s="122"/>
    </row>
    <row r="25" spans="1:75" ht="35.1" customHeight="1">
      <c r="C25" s="98"/>
      <c r="D25" s="98"/>
      <c r="E25" s="98"/>
      <c r="F25" s="98"/>
      <c r="G25" s="98"/>
      <c r="H25" s="98"/>
      <c r="I25" s="98"/>
      <c r="J25" s="98"/>
      <c r="K25" s="98"/>
      <c r="L25" s="98"/>
      <c r="M25" s="98"/>
      <c r="N25" s="98"/>
      <c r="O25" s="98"/>
      <c r="P25" s="98"/>
      <c r="Q25" s="200" t="s">
        <v>108</v>
      </c>
      <c r="R25" s="201"/>
      <c r="S25" s="201"/>
      <c r="T25" s="201"/>
      <c r="U25" s="202"/>
      <c r="V25" s="194" t="s">
        <v>109</v>
      </c>
      <c r="W25" s="194"/>
      <c r="X25" s="194"/>
      <c r="Y25" s="194"/>
      <c r="Z25" s="206"/>
      <c r="AA25" s="206"/>
      <c r="AB25" s="206"/>
      <c r="AC25" s="206"/>
      <c r="AD25" s="206"/>
      <c r="AE25" s="206"/>
      <c r="AF25" s="206"/>
      <c r="AG25" s="206"/>
      <c r="AH25" s="206"/>
      <c r="AI25" s="206"/>
      <c r="AJ25" s="206"/>
      <c r="AK25" s="206"/>
      <c r="AL25" s="206"/>
      <c r="AM25" s="206"/>
      <c r="AN25" s="118" t="str">
        <f>IF(COUNTA(Z25)=1,"〇","×")</f>
        <v>×</v>
      </c>
      <c r="AO25" s="119" t="s">
        <v>110</v>
      </c>
    </row>
    <row r="26" spans="1:75" ht="35.1" customHeight="1">
      <c r="C26" s="98"/>
      <c r="D26" s="98"/>
      <c r="E26" s="98"/>
      <c r="F26" s="98"/>
      <c r="G26" s="98"/>
      <c r="H26" s="98"/>
      <c r="I26" s="98"/>
      <c r="J26" s="98"/>
      <c r="K26" s="98"/>
      <c r="L26" s="98"/>
      <c r="M26" s="98"/>
      <c r="N26" s="98"/>
      <c r="O26" s="98"/>
      <c r="P26" s="98"/>
      <c r="Q26" s="203"/>
      <c r="R26" s="204"/>
      <c r="S26" s="204"/>
      <c r="T26" s="204"/>
      <c r="U26" s="205"/>
      <c r="V26" s="194" t="s">
        <v>111</v>
      </c>
      <c r="W26" s="194"/>
      <c r="X26" s="194"/>
      <c r="Y26" s="194"/>
      <c r="Z26" s="206"/>
      <c r="AA26" s="206"/>
      <c r="AB26" s="206"/>
      <c r="AC26" s="206"/>
      <c r="AD26" s="206"/>
      <c r="AE26" s="206"/>
      <c r="AF26" s="206"/>
      <c r="AG26" s="206"/>
      <c r="AH26" s="206"/>
      <c r="AI26" s="206"/>
      <c r="AJ26" s="206"/>
      <c r="AK26" s="206"/>
      <c r="AL26" s="206"/>
      <c r="AM26" s="206"/>
      <c r="AN26" s="118" t="str">
        <f>IF(COUNTA(Z26)=1,"〇","×")</f>
        <v>×</v>
      </c>
      <c r="AO26" s="119" t="s">
        <v>112</v>
      </c>
    </row>
    <row r="27" spans="1:75" ht="35.1" customHeight="1">
      <c r="C27" s="98"/>
      <c r="D27" s="98"/>
      <c r="E27" s="98"/>
      <c r="F27" s="98"/>
      <c r="G27" s="98"/>
      <c r="H27" s="98"/>
      <c r="I27" s="98"/>
      <c r="J27" s="98"/>
      <c r="K27" s="98"/>
      <c r="L27" s="98"/>
      <c r="M27" s="98"/>
      <c r="N27" s="98"/>
      <c r="O27" s="98"/>
      <c r="P27" s="98"/>
      <c r="Q27" s="123"/>
      <c r="R27" s="123"/>
      <c r="S27" s="123"/>
      <c r="T27" s="123"/>
      <c r="U27" s="123"/>
      <c r="V27" s="123"/>
      <c r="W27" s="123"/>
      <c r="X27" s="123"/>
      <c r="Y27" s="123"/>
      <c r="Z27" s="124"/>
      <c r="AA27" s="124"/>
      <c r="AB27" s="124"/>
      <c r="AC27" s="124"/>
      <c r="AD27" s="124"/>
      <c r="AE27" s="124"/>
      <c r="AF27" s="124"/>
      <c r="AG27" s="124"/>
      <c r="AH27" s="124"/>
      <c r="AI27" s="124"/>
      <c r="AJ27" s="124"/>
      <c r="AK27" s="124"/>
      <c r="AL27" s="124"/>
      <c r="AM27" s="124"/>
      <c r="AN27" s="103"/>
      <c r="AO27" s="119"/>
    </row>
    <row r="28" spans="1:75" ht="30" customHeight="1">
      <c r="C28" s="98"/>
      <c r="D28" s="98"/>
      <c r="E28" s="98"/>
      <c r="F28" s="98"/>
      <c r="G28" s="98"/>
      <c r="H28" s="98"/>
      <c r="I28" s="98"/>
      <c r="J28" s="98"/>
      <c r="K28" s="98"/>
      <c r="L28" s="98"/>
      <c r="M28" s="98"/>
      <c r="N28" s="98"/>
      <c r="O28" s="98"/>
      <c r="P28" s="98"/>
      <c r="Q28" s="124"/>
      <c r="R28" s="124"/>
      <c r="S28" s="124"/>
      <c r="T28" s="124"/>
      <c r="U28" s="124"/>
      <c r="V28" s="124"/>
      <c r="W28" s="124"/>
      <c r="X28" s="124"/>
      <c r="Y28" s="124"/>
      <c r="Z28" s="98"/>
      <c r="AA28" s="98"/>
      <c r="AB28" s="98"/>
      <c r="AC28" s="98"/>
      <c r="AD28" s="98"/>
      <c r="AE28" s="98"/>
      <c r="AF28" s="98"/>
      <c r="AG28" s="98"/>
      <c r="AH28" s="98"/>
      <c r="AI28" s="98"/>
      <c r="AJ28" s="98"/>
      <c r="AK28" s="98"/>
      <c r="AL28" s="98"/>
      <c r="AM28" s="98"/>
      <c r="AN28" s="122"/>
    </row>
    <row r="29" spans="1:75" ht="60" customHeight="1">
      <c r="A29" s="250" t="s">
        <v>130</v>
      </c>
      <c r="B29" s="250"/>
      <c r="C29" s="250"/>
      <c r="D29" s="250"/>
      <c r="E29" s="250"/>
      <c r="F29" s="250"/>
      <c r="G29" s="250"/>
      <c r="H29" s="250"/>
      <c r="I29" s="250"/>
      <c r="J29" s="212" t="str">
        <f>IF(AN2="〇",#REF!*40,"")</f>
        <v/>
      </c>
      <c r="K29" s="212"/>
      <c r="L29" s="212"/>
      <c r="M29" s="212"/>
      <c r="N29" s="212"/>
      <c r="O29" s="212"/>
      <c r="P29" s="212"/>
      <c r="Q29" s="212"/>
      <c r="R29" s="212"/>
      <c r="S29" s="212"/>
      <c r="T29" s="212"/>
      <c r="U29" s="212"/>
      <c r="V29" s="212"/>
      <c r="W29" s="212"/>
      <c r="X29" s="212"/>
      <c r="Y29" s="212"/>
      <c r="AL29" s="102"/>
      <c r="AM29" s="102"/>
      <c r="AN29" s="125"/>
      <c r="AO29" s="126"/>
    </row>
    <row r="30" spans="1:75" ht="60" customHeight="1">
      <c r="A30" s="250" t="s">
        <v>131</v>
      </c>
      <c r="B30" s="250"/>
      <c r="C30" s="250"/>
      <c r="D30" s="250"/>
      <c r="E30" s="250"/>
      <c r="F30" s="250"/>
      <c r="G30" s="250"/>
      <c r="H30" s="250"/>
      <c r="I30" s="250"/>
      <c r="J30" s="212" t="str">
        <f>IF(AN2="〇",#REF!*40,"")</f>
        <v/>
      </c>
      <c r="K30" s="212"/>
      <c r="L30" s="212"/>
      <c r="M30" s="212"/>
      <c r="N30" s="212"/>
      <c r="O30" s="212"/>
      <c r="P30" s="212"/>
      <c r="Q30" s="212"/>
      <c r="R30" s="212"/>
      <c r="S30" s="212"/>
      <c r="T30" s="212"/>
      <c r="U30" s="212"/>
      <c r="V30" s="212"/>
      <c r="W30" s="212"/>
      <c r="X30" s="212"/>
      <c r="Y30" s="212"/>
      <c r="AL30" s="102"/>
      <c r="AM30" s="102"/>
      <c r="AN30" s="125"/>
      <c r="AO30" s="126"/>
    </row>
    <row r="31" spans="1:75" ht="60" customHeight="1">
      <c r="A31" s="250" t="s">
        <v>132</v>
      </c>
      <c r="B31" s="250"/>
      <c r="C31" s="250"/>
      <c r="D31" s="250"/>
      <c r="E31" s="250"/>
      <c r="F31" s="250"/>
      <c r="G31" s="250"/>
      <c r="H31" s="250"/>
      <c r="I31" s="250"/>
      <c r="J31" s="212" t="str">
        <f>IF(AN3="〇",N32*40,"")</f>
        <v/>
      </c>
      <c r="K31" s="212"/>
      <c r="L31" s="212"/>
      <c r="M31" s="212"/>
      <c r="N31" s="212"/>
      <c r="O31" s="212"/>
      <c r="P31" s="212"/>
      <c r="Q31" s="212"/>
      <c r="R31" s="212"/>
      <c r="S31" s="212"/>
      <c r="T31" s="212"/>
      <c r="U31" s="212"/>
      <c r="V31" s="212"/>
      <c r="W31" s="212"/>
      <c r="X31" s="212"/>
      <c r="Y31" s="212"/>
      <c r="AL31" s="102"/>
      <c r="AM31" s="102"/>
      <c r="AN31" s="125"/>
      <c r="AO31" s="126"/>
    </row>
    <row r="32" spans="1:75" s="127" customFormat="1" ht="30" customHeight="1">
      <c r="C32" s="128"/>
      <c r="D32" s="128"/>
      <c r="E32" s="129"/>
      <c r="F32" s="129"/>
      <c r="G32" s="130"/>
      <c r="J32" s="131"/>
      <c r="K32" s="131"/>
      <c r="L32" s="131"/>
      <c r="M32" s="132"/>
      <c r="N32" s="213"/>
      <c r="O32" s="213"/>
      <c r="P32" s="213"/>
      <c r="Q32" s="213"/>
      <c r="R32" s="214"/>
      <c r="S32" s="214"/>
      <c r="T32" s="215"/>
      <c r="U32" s="215"/>
      <c r="V32" s="133"/>
      <c r="X32" s="131"/>
      <c r="AN32" s="104"/>
      <c r="AO32" s="134"/>
    </row>
    <row r="33" spans="1:41" ht="30" customHeight="1">
      <c r="C33" s="135"/>
      <c r="D33" s="135"/>
      <c r="E33" s="136"/>
      <c r="F33" s="136"/>
      <c r="G33" s="136"/>
      <c r="H33" s="136"/>
      <c r="I33" s="136"/>
      <c r="J33" s="137"/>
      <c r="K33" s="138"/>
      <c r="L33" s="139"/>
      <c r="M33" s="139"/>
      <c r="N33" s="139"/>
      <c r="O33" s="139"/>
      <c r="P33" s="139"/>
      <c r="Q33" s="139"/>
      <c r="R33" s="139"/>
      <c r="S33" s="139"/>
      <c r="T33" s="139"/>
      <c r="U33" s="139"/>
      <c r="V33" s="140"/>
      <c r="W33" s="140"/>
      <c r="X33" s="140"/>
      <c r="Y33" s="140"/>
      <c r="Z33" s="140"/>
      <c r="AA33" s="140"/>
      <c r="AB33" s="140"/>
      <c r="AC33" s="140"/>
      <c r="AD33" s="140"/>
      <c r="AE33" s="140"/>
      <c r="AF33" s="140"/>
      <c r="AG33" s="140"/>
      <c r="AH33" s="140"/>
      <c r="AI33" s="140"/>
      <c r="AJ33" s="140"/>
      <c r="AK33" s="140"/>
      <c r="AL33" s="140"/>
      <c r="AM33" s="140"/>
      <c r="AN33" s="125"/>
      <c r="AO33" s="126"/>
    </row>
    <row r="34" spans="1:41" s="143" customFormat="1" ht="39.950000000000003" customHeight="1">
      <c r="A34" s="207" t="s">
        <v>114</v>
      </c>
      <c r="B34" s="207"/>
      <c r="C34" s="207"/>
      <c r="D34" s="207"/>
      <c r="E34" s="207"/>
      <c r="F34" s="207"/>
      <c r="G34" s="207"/>
      <c r="H34" s="207"/>
      <c r="I34" s="207"/>
      <c r="J34" s="207"/>
      <c r="K34" s="207"/>
      <c r="L34" s="207" t="s">
        <v>115</v>
      </c>
      <c r="M34" s="207"/>
      <c r="N34" s="207"/>
      <c r="O34" s="207"/>
      <c r="P34" s="207" t="s">
        <v>116</v>
      </c>
      <c r="Q34" s="207"/>
      <c r="R34" s="207"/>
      <c r="S34" s="207"/>
      <c r="T34" s="207" t="s">
        <v>135</v>
      </c>
      <c r="U34" s="207"/>
      <c r="V34" s="207"/>
      <c r="W34" s="207"/>
      <c r="X34" s="207" t="s">
        <v>135</v>
      </c>
      <c r="Y34" s="207"/>
      <c r="Z34" s="207"/>
      <c r="AA34" s="207"/>
      <c r="AB34" s="207" t="s">
        <v>116</v>
      </c>
      <c r="AC34" s="207"/>
      <c r="AD34" s="207"/>
      <c r="AE34" s="207"/>
      <c r="AF34" s="207" t="s">
        <v>116</v>
      </c>
      <c r="AG34" s="207"/>
      <c r="AH34" s="207"/>
      <c r="AI34" s="207"/>
      <c r="AJ34" s="207" t="s">
        <v>72</v>
      </c>
      <c r="AK34" s="207"/>
      <c r="AL34" s="207"/>
      <c r="AM34" s="207"/>
      <c r="AN34" s="141"/>
      <c r="AO34" s="142"/>
    </row>
    <row r="35" spans="1:41" s="143" customFormat="1" ht="75" customHeight="1">
      <c r="A35" s="209" t="s">
        <v>133</v>
      </c>
      <c r="B35" s="209"/>
      <c r="C35" s="209"/>
      <c r="D35" s="209"/>
      <c r="E35" s="209"/>
      <c r="F35" s="209"/>
      <c r="G35" s="209"/>
      <c r="H35" s="209"/>
      <c r="I35" s="209"/>
      <c r="J35" s="209"/>
      <c r="K35" s="209"/>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144" t="str">
        <f>IF(AJ35&gt;0,"〇","×")</f>
        <v>×</v>
      </c>
      <c r="AO35" s="145" t="s">
        <v>120</v>
      </c>
    </row>
    <row r="36" spans="1:41" s="143" customFormat="1" ht="35.1" customHeight="1">
      <c r="C36" s="146"/>
      <c r="D36" s="146"/>
      <c r="E36" s="146"/>
      <c r="F36" s="146"/>
      <c r="G36" s="146"/>
      <c r="H36" s="146"/>
      <c r="I36" s="146"/>
      <c r="J36" s="147"/>
      <c r="K36" s="147"/>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141"/>
      <c r="AO36" s="142"/>
    </row>
    <row r="37" spans="1:41" ht="35.1" customHeight="1" thickBot="1">
      <c r="C37" s="148"/>
      <c r="D37" s="148"/>
      <c r="E37" s="149"/>
      <c r="F37" s="149"/>
      <c r="G37" s="149"/>
      <c r="H37" s="149"/>
      <c r="I37" s="149"/>
      <c r="J37" s="149"/>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22"/>
    </row>
    <row r="38" spans="1:41" ht="9.9499999999999993" customHeight="1">
      <c r="A38" s="150"/>
      <c r="B38" s="151"/>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3"/>
      <c r="AN38" s="122"/>
    </row>
    <row r="39" spans="1:41" ht="24.95" customHeight="1">
      <c r="A39" s="217" t="s">
        <v>121</v>
      </c>
      <c r="B39" s="218"/>
      <c r="C39" s="218"/>
      <c r="D39" s="218"/>
      <c r="E39" s="218"/>
      <c r="F39" s="218"/>
      <c r="G39" s="219" t="s">
        <v>122</v>
      </c>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154"/>
      <c r="AN39" s="122"/>
    </row>
    <row r="40" spans="1:41" ht="24.95" customHeight="1">
      <c r="A40" s="217"/>
      <c r="B40" s="218"/>
      <c r="C40" s="218"/>
      <c r="D40" s="218"/>
      <c r="E40" s="218"/>
      <c r="F40" s="218"/>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154"/>
      <c r="AN40" s="122"/>
    </row>
    <row r="41" spans="1:41" ht="9.9499999999999993" customHeight="1">
      <c r="A41" s="155"/>
      <c r="B41" s="102"/>
      <c r="C41" s="156"/>
      <c r="D41" s="156"/>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8"/>
      <c r="AN41" s="122"/>
    </row>
    <row r="42" spans="1:41" ht="22.15" hidden="1" customHeight="1">
      <c r="A42" s="155"/>
      <c r="B42" s="102"/>
      <c r="C42" s="159"/>
      <c r="D42" s="157"/>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1"/>
      <c r="AK42" s="161"/>
      <c r="AL42" s="161"/>
      <c r="AM42" s="162"/>
      <c r="AO42" s="163"/>
    </row>
    <row r="43" spans="1:41" ht="24" hidden="1" customHeight="1">
      <c r="A43" s="155"/>
      <c r="B43" s="102"/>
      <c r="C43" s="159"/>
      <c r="D43" s="157"/>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1"/>
      <c r="AK43" s="161"/>
      <c r="AL43" s="161"/>
      <c r="AM43" s="162"/>
      <c r="AO43" s="163"/>
    </row>
    <row r="44" spans="1:41" s="127" customFormat="1" ht="34.5" customHeight="1">
      <c r="A44" s="164"/>
      <c r="B44" s="102"/>
      <c r="C44" s="165"/>
      <c r="D44" s="166"/>
      <c r="E44" s="220" t="s">
        <v>154</v>
      </c>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1"/>
      <c r="AN44" s="167" t="str">
        <f>IF(C44="〇","〇","×")</f>
        <v>×</v>
      </c>
      <c r="AO44" s="145" t="s">
        <v>123</v>
      </c>
    </row>
    <row r="45" spans="1:41" s="127" customFormat="1" ht="15" customHeight="1">
      <c r="A45" s="164"/>
      <c r="B45" s="102"/>
      <c r="C45" s="168"/>
      <c r="D45" s="166"/>
      <c r="E45" s="169"/>
      <c r="F45" s="170"/>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2"/>
      <c r="AK45" s="172"/>
      <c r="AL45" s="172"/>
      <c r="AM45" s="173"/>
      <c r="AN45" s="167"/>
      <c r="AO45" s="174"/>
    </row>
    <row r="46" spans="1:41" s="127" customFormat="1" ht="34.5" customHeight="1">
      <c r="A46" s="164"/>
      <c r="B46" s="102"/>
      <c r="C46" s="165"/>
      <c r="D46" s="166"/>
      <c r="E46" s="169" t="s">
        <v>170</v>
      </c>
      <c r="F46" s="169"/>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6"/>
      <c r="AK46" s="176"/>
      <c r="AL46" s="176"/>
      <c r="AM46" s="177"/>
      <c r="AN46" s="167" t="str">
        <f>IF(C46="〇","〇","×")</f>
        <v>×</v>
      </c>
      <c r="AO46" s="145" t="s">
        <v>123</v>
      </c>
    </row>
    <row r="47" spans="1:41" s="127" customFormat="1" ht="15" customHeight="1">
      <c r="A47" s="164"/>
      <c r="B47" s="102"/>
      <c r="C47" s="168"/>
      <c r="D47" s="166"/>
      <c r="E47" s="169"/>
      <c r="F47" s="170"/>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2"/>
      <c r="AK47" s="172"/>
      <c r="AL47" s="172"/>
      <c r="AM47" s="173"/>
      <c r="AN47" s="167"/>
      <c r="AO47" s="174"/>
    </row>
    <row r="48" spans="1:41" s="127" customFormat="1" ht="34.5" customHeight="1">
      <c r="A48" s="164"/>
      <c r="B48" s="102"/>
      <c r="C48" s="165"/>
      <c r="D48" s="166"/>
      <c r="E48" s="169" t="s">
        <v>171</v>
      </c>
      <c r="F48" s="169"/>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6"/>
      <c r="AK48" s="176"/>
      <c r="AL48" s="176"/>
      <c r="AM48" s="177"/>
      <c r="AN48" s="167" t="str">
        <f>IF(C48="〇","〇","×")</f>
        <v>×</v>
      </c>
      <c r="AO48" s="145" t="s">
        <v>123</v>
      </c>
    </row>
    <row r="49" spans="1:41" s="127" customFormat="1" ht="15" customHeight="1">
      <c r="A49" s="164"/>
      <c r="B49" s="102"/>
      <c r="C49" s="168"/>
      <c r="D49" s="166"/>
      <c r="E49" s="170"/>
      <c r="F49" s="170"/>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2"/>
      <c r="AK49" s="172"/>
      <c r="AL49" s="172"/>
      <c r="AM49" s="173"/>
      <c r="AN49" s="167"/>
      <c r="AO49" s="174"/>
    </row>
    <row r="50" spans="1:41" s="127" customFormat="1" ht="34.5" customHeight="1">
      <c r="A50" s="164"/>
      <c r="B50" s="102"/>
      <c r="C50" s="165"/>
      <c r="D50" s="166"/>
      <c r="E50" s="169" t="s">
        <v>124</v>
      </c>
      <c r="F50" s="170"/>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2"/>
      <c r="AK50" s="172"/>
      <c r="AL50" s="172"/>
      <c r="AM50" s="173"/>
      <c r="AN50" s="167" t="str">
        <f t="shared" ref="AN50:AN52" si="0">IF(C50="〇","〇","×")</f>
        <v>×</v>
      </c>
      <c r="AO50" s="145" t="s">
        <v>123</v>
      </c>
    </row>
    <row r="51" spans="1:41" s="127" customFormat="1" ht="15" customHeight="1">
      <c r="A51" s="164"/>
      <c r="B51" s="102"/>
      <c r="C51" s="168"/>
      <c r="D51" s="166"/>
      <c r="E51" s="170"/>
      <c r="F51" s="170"/>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2"/>
      <c r="AK51" s="172"/>
      <c r="AL51" s="172"/>
      <c r="AM51" s="173"/>
      <c r="AN51" s="167"/>
      <c r="AO51" s="174"/>
    </row>
    <row r="52" spans="1:41" s="127" customFormat="1" ht="34.5" customHeight="1">
      <c r="A52" s="164"/>
      <c r="B52" s="102"/>
      <c r="C52" s="165"/>
      <c r="D52" s="166"/>
      <c r="E52" s="169" t="s">
        <v>125</v>
      </c>
      <c r="F52" s="170"/>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2"/>
      <c r="AK52" s="172"/>
      <c r="AL52" s="172"/>
      <c r="AM52" s="173"/>
      <c r="AN52" s="167" t="str">
        <f t="shared" si="0"/>
        <v>×</v>
      </c>
      <c r="AO52" s="145" t="s">
        <v>123</v>
      </c>
    </row>
    <row r="53" spans="1:41" ht="15" customHeight="1" thickBot="1">
      <c r="A53" s="178"/>
      <c r="B53" s="179"/>
      <c r="C53" s="180"/>
      <c r="D53" s="181"/>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3"/>
      <c r="AK53" s="183"/>
      <c r="AL53" s="183"/>
      <c r="AM53" s="184"/>
    </row>
    <row r="54" spans="1:41" ht="24.95" customHeight="1">
      <c r="C54" s="185"/>
      <c r="AN54" s="141">
        <f>COUNTA(AN3:AN53)</f>
        <v>18</v>
      </c>
    </row>
    <row r="55" spans="1:41" ht="24.95" customHeight="1">
      <c r="C55" s="186" t="s">
        <v>134</v>
      </c>
    </row>
    <row r="56" spans="1:41" ht="24.95" customHeight="1"/>
    <row r="57" spans="1:41" ht="24.95" customHeight="1"/>
    <row r="58" spans="1:41" ht="24.95" customHeight="1"/>
    <row r="59" spans="1:41" ht="24.95" customHeight="1"/>
    <row r="60" spans="1:41" ht="24.95" customHeight="1"/>
    <row r="61" spans="1:41" ht="24.95" customHeight="1"/>
    <row r="62" spans="1:41" ht="24.95" customHeight="1"/>
  </sheetData>
  <mergeCells count="60">
    <mergeCell ref="E44:AM44"/>
    <mergeCell ref="X34:AA34"/>
    <mergeCell ref="AB34:AE34"/>
    <mergeCell ref="AF34:AI34"/>
    <mergeCell ref="AJ34:AM34"/>
    <mergeCell ref="A35:K35"/>
    <mergeCell ref="L35:O35"/>
    <mergeCell ref="P35:S35"/>
    <mergeCell ref="T35:W35"/>
    <mergeCell ref="X35:AA35"/>
    <mergeCell ref="AB35:AE35"/>
    <mergeCell ref="AF35:AI35"/>
    <mergeCell ref="AJ35:AM35"/>
    <mergeCell ref="L36:AM36"/>
    <mergeCell ref="A39:F40"/>
    <mergeCell ref="G39:AL40"/>
    <mergeCell ref="N32:Q32"/>
    <mergeCell ref="R32:S32"/>
    <mergeCell ref="T32:U32"/>
    <mergeCell ref="A34:K34"/>
    <mergeCell ref="L34:O34"/>
    <mergeCell ref="P34:S34"/>
    <mergeCell ref="T34:W34"/>
    <mergeCell ref="A29:I29"/>
    <mergeCell ref="J29:Y29"/>
    <mergeCell ref="A30:I30"/>
    <mergeCell ref="J30:Y30"/>
    <mergeCell ref="A31:I31"/>
    <mergeCell ref="J31:Y31"/>
    <mergeCell ref="Q25:U26"/>
    <mergeCell ref="V25:Y25"/>
    <mergeCell ref="Z25:AM25"/>
    <mergeCell ref="V26:Y26"/>
    <mergeCell ref="Z26:AM26"/>
    <mergeCell ref="Q17:U18"/>
    <mergeCell ref="V17:Z18"/>
    <mergeCell ref="AA17:AE18"/>
    <mergeCell ref="AF17:AM18"/>
    <mergeCell ref="Q19:U24"/>
    <mergeCell ref="V19:Y20"/>
    <mergeCell ref="Z19:AM20"/>
    <mergeCell ref="V21:Y22"/>
    <mergeCell ref="Z21:AM22"/>
    <mergeCell ref="V23:Y24"/>
    <mergeCell ref="Z23:AM24"/>
    <mergeCell ref="C10:AM10"/>
    <mergeCell ref="C11:AM11"/>
    <mergeCell ref="Q13:U14"/>
    <mergeCell ref="V13:AM14"/>
    <mergeCell ref="Q15:U16"/>
    <mergeCell ref="V15:AM16"/>
    <mergeCell ref="A1:AM1"/>
    <mergeCell ref="A3:AM5"/>
    <mergeCell ref="AC6:AD7"/>
    <mergeCell ref="AE6:AF7"/>
    <mergeCell ref="AG6:AG7"/>
    <mergeCell ref="AH6:AI7"/>
    <mergeCell ref="AJ6:AJ7"/>
    <mergeCell ref="AK6:AL7"/>
    <mergeCell ref="AM6:AM7"/>
  </mergeCells>
  <phoneticPr fontId="1"/>
  <dataValidations count="10">
    <dataValidation allowBlank="1" showInputMessage="1" showErrorMessage="1" promptTitle="申請日" prompt="申請日の属する月（１月又は２月）を入力してください。" sqref="AH6:AI7" xr:uid="{00000000-0002-0000-0300-000000000000}"/>
    <dataValidation allowBlank="1" showInputMessage="1" showErrorMessage="1" promptTitle="連絡先メールアドレス" prompt="担当の方とやりとりが可能なメールアドレスを記入してください。_x000a_例）aichi@○○○○.co.jp_x000a_※もしメールアドレスがない場合は「なし」と記入してください。_x000a_（空欄だと金額が表示されません）" sqref="Z23:AM24" xr:uid="{00000000-0002-0000-0300-000001000000}"/>
    <dataValidation allowBlank="1" showInputMessage="1" showErrorMessage="1" promptTitle="この申請の御担当の方の連絡先" prompt="担当の方と連絡が取れる電話番号を記入してください。_x000a_例）052-954-○○○○" sqref="Z21:AM22" xr:uid="{00000000-0002-0000-0300-000002000000}"/>
    <dataValidation allowBlank="1" showInputMessage="1" showErrorMessage="1" promptTitle="この申請の御担当の方の氏名" prompt="担当者の方の氏名を記入してください。_x000a_例）山田　次郎" sqref="Z19:AM20" xr:uid="{00000000-0002-0000-0300-000003000000}"/>
    <dataValidation allowBlank="1" showInputMessage="1" showErrorMessage="1" promptTitle="法人所在地" prompt="法人本部の所在地を正確に入力してください。_x000a_例）名古屋市中区三の丸三丁目１番２号　○○ビル１０１号" sqref="V15:AM16" xr:uid="{00000000-0002-0000-0300-000004000000}"/>
    <dataValidation allowBlank="1" showInputMessage="1" showErrorMessage="1" promptTitle="法人名称" prompt="法人の【正式名称】を入力してください。_x000a_例）社会福祉法人愛知県庁会" sqref="V13:AM14" xr:uid="{00000000-0002-0000-0300-000005000000}"/>
    <dataValidation allowBlank="1" showInputMessage="1" showErrorMessage="1" promptTitle="代表者の氏名" prompt="氏名は、法人代表者の氏名を正確に記入してください。（例）田中　太郎" sqref="AF17:AM18" xr:uid="{00000000-0002-0000-0300-000006000000}"/>
    <dataValidation allowBlank="1" showInputMessage="1" showErrorMessage="1" promptTitle="代表者の職名" prompt="代表者職名は、法人における役職名（（例）代表取締役、理事長等）を記入してください。" sqref="V17:Z18" xr:uid="{00000000-0002-0000-0300-000007000000}"/>
    <dataValidation type="whole" allowBlank="1" showInputMessage="1" showErrorMessage="1" promptTitle="申請日" prompt="申請日の日付（１～31）のいずれかを入力してください。" sqref="AK6:AL7" xr:uid="{00000000-0002-0000-0300-000008000000}">
      <formula1>1</formula1>
      <formula2>31</formula2>
    </dataValidation>
    <dataValidation type="list" allowBlank="1" showInputMessage="1" showErrorMessage="1" sqref="C44 C46 C48 C50 C52" xr:uid="{00000000-0002-0000-0300-000009000000}">
      <formula1>$C$55</formula1>
    </dataValidation>
  </dataValidations>
  <printOptions horizontalCentered="1" verticalCentered="1"/>
  <pageMargins left="0.31496062992125984" right="0.31496062992125984" top="0.35433070866141736" bottom="0.35433070866141736"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tabColor rgb="FF00B0F0"/>
  </sheetPr>
  <dimension ref="A1:M27"/>
  <sheetViews>
    <sheetView showGridLines="0" view="pageBreakPreview" zoomScale="85" zoomScaleNormal="85" zoomScaleSheetLayoutView="85" workbookViewId="0">
      <selection activeCell="D6" sqref="D6"/>
    </sheetView>
  </sheetViews>
  <sheetFormatPr defaultColWidth="9" defaultRowHeight="13.5"/>
  <cols>
    <col min="1" max="1" width="3.5" style="65" bestFit="1" customWidth="1"/>
    <col min="2" max="2" width="14.875" style="67" bestFit="1" customWidth="1"/>
    <col min="3" max="3" width="20.625" style="67" customWidth="1"/>
    <col min="4" max="13" width="12.625" style="64" customWidth="1"/>
    <col min="14" max="16384" width="9" style="64"/>
  </cols>
  <sheetData>
    <row r="1" spans="1:13" ht="15" customHeight="1">
      <c r="A1" s="71" t="s">
        <v>151</v>
      </c>
    </row>
    <row r="2" spans="1:13" ht="18" customHeight="1">
      <c r="A2" s="224" t="s">
        <v>100</v>
      </c>
      <c r="B2" s="224"/>
      <c r="C2" s="224"/>
      <c r="D2" s="224"/>
      <c r="E2" s="224"/>
      <c r="F2" s="224"/>
      <c r="G2" s="224"/>
      <c r="H2" s="224"/>
      <c r="I2" s="224"/>
      <c r="J2" s="224"/>
      <c r="K2" s="224"/>
      <c r="L2" s="224"/>
      <c r="M2" s="224"/>
    </row>
    <row r="3" spans="1:13" ht="15" customHeight="1"/>
    <row r="4" spans="1:13" ht="45" customHeight="1">
      <c r="A4" s="225" t="s">
        <v>73</v>
      </c>
      <c r="B4" s="86" t="s">
        <v>55</v>
      </c>
      <c r="C4" s="69" t="s">
        <v>70</v>
      </c>
      <c r="D4" s="85" t="s">
        <v>172</v>
      </c>
      <c r="E4" s="86" t="s">
        <v>96</v>
      </c>
      <c r="F4" s="86" t="s">
        <v>57</v>
      </c>
      <c r="G4" s="86" t="s">
        <v>58</v>
      </c>
      <c r="H4" s="86" t="s">
        <v>56</v>
      </c>
      <c r="I4" s="86" t="s">
        <v>181</v>
      </c>
      <c r="J4" s="85" t="s">
        <v>59</v>
      </c>
      <c r="K4" s="85" t="s">
        <v>60</v>
      </c>
      <c r="L4" s="86" t="s">
        <v>74</v>
      </c>
      <c r="M4" s="86" t="s">
        <v>95</v>
      </c>
    </row>
    <row r="5" spans="1:13" ht="20.100000000000001" customHeight="1">
      <c r="A5" s="226"/>
      <c r="B5" s="79"/>
      <c r="C5" s="80"/>
      <c r="D5" s="70" t="s">
        <v>61</v>
      </c>
      <c r="E5" s="70" t="s">
        <v>62</v>
      </c>
      <c r="F5" s="70" t="s">
        <v>63</v>
      </c>
      <c r="G5" s="70" t="s">
        <v>64</v>
      </c>
      <c r="H5" s="70" t="s">
        <v>65</v>
      </c>
      <c r="I5" s="70" t="s">
        <v>66</v>
      </c>
      <c r="J5" s="70" t="s">
        <v>67</v>
      </c>
      <c r="K5" s="70" t="s">
        <v>68</v>
      </c>
      <c r="L5" s="70" t="s">
        <v>75</v>
      </c>
      <c r="M5" s="70" t="s">
        <v>76</v>
      </c>
    </row>
    <row r="6" spans="1:13" ht="30" customHeight="1">
      <c r="A6" s="87">
        <v>1</v>
      </c>
      <c r="B6" s="73"/>
      <c r="C6" s="73"/>
      <c r="D6" s="77"/>
      <c r="E6" s="68"/>
      <c r="F6" s="68"/>
      <c r="G6" s="68"/>
      <c r="H6" s="77"/>
      <c r="I6" s="68"/>
      <c r="J6" s="227"/>
      <c r="K6" s="227"/>
      <c r="L6" s="227"/>
      <c r="M6" s="227"/>
    </row>
    <row r="7" spans="1:13" ht="30" customHeight="1">
      <c r="A7" s="87">
        <v>2</v>
      </c>
      <c r="B7" s="73"/>
      <c r="C7" s="73"/>
      <c r="D7" s="77"/>
      <c r="E7" s="68"/>
      <c r="F7" s="68"/>
      <c r="G7" s="68"/>
      <c r="H7" s="77"/>
      <c r="I7" s="68"/>
      <c r="J7" s="228"/>
      <c r="K7" s="228"/>
      <c r="L7" s="228"/>
      <c r="M7" s="228"/>
    </row>
    <row r="8" spans="1:13" ht="30" customHeight="1">
      <c r="A8" s="87">
        <v>3</v>
      </c>
      <c r="B8" s="73"/>
      <c r="C8" s="73"/>
      <c r="D8" s="77"/>
      <c r="E8" s="68"/>
      <c r="F8" s="68"/>
      <c r="G8" s="68"/>
      <c r="H8" s="77"/>
      <c r="I8" s="68"/>
      <c r="J8" s="228"/>
      <c r="K8" s="228"/>
      <c r="L8" s="228"/>
      <c r="M8" s="228"/>
    </row>
    <row r="9" spans="1:13" ht="30" customHeight="1">
      <c r="A9" s="87">
        <v>4</v>
      </c>
      <c r="B9" s="73"/>
      <c r="C9" s="73"/>
      <c r="D9" s="77"/>
      <c r="E9" s="68"/>
      <c r="F9" s="68"/>
      <c r="G9" s="68"/>
      <c r="H9" s="77"/>
      <c r="I9" s="68"/>
      <c r="J9" s="228"/>
      <c r="K9" s="228"/>
      <c r="L9" s="228"/>
      <c r="M9" s="228"/>
    </row>
    <row r="10" spans="1:13" ht="30" customHeight="1">
      <c r="A10" s="87">
        <v>5</v>
      </c>
      <c r="B10" s="73"/>
      <c r="C10" s="73"/>
      <c r="D10" s="77"/>
      <c r="E10" s="68"/>
      <c r="F10" s="68"/>
      <c r="G10" s="68"/>
      <c r="H10" s="77"/>
      <c r="I10" s="68"/>
      <c r="J10" s="228"/>
      <c r="K10" s="228"/>
      <c r="L10" s="228"/>
      <c r="M10" s="228"/>
    </row>
    <row r="11" spans="1:13" ht="30" customHeight="1">
      <c r="A11" s="87">
        <v>6</v>
      </c>
      <c r="B11" s="73"/>
      <c r="C11" s="73"/>
      <c r="D11" s="77"/>
      <c r="E11" s="68"/>
      <c r="F11" s="68"/>
      <c r="G11" s="68"/>
      <c r="H11" s="77"/>
      <c r="I11" s="68"/>
      <c r="J11" s="228"/>
      <c r="K11" s="228"/>
      <c r="L11" s="228"/>
      <c r="M11" s="228"/>
    </row>
    <row r="12" spans="1:13" ht="30" customHeight="1">
      <c r="A12" s="87">
        <v>7</v>
      </c>
      <c r="B12" s="73"/>
      <c r="C12" s="73"/>
      <c r="D12" s="77"/>
      <c r="E12" s="68"/>
      <c r="F12" s="68"/>
      <c r="G12" s="68"/>
      <c r="H12" s="77"/>
      <c r="I12" s="68"/>
      <c r="J12" s="228"/>
      <c r="K12" s="228"/>
      <c r="L12" s="228"/>
      <c r="M12" s="228"/>
    </row>
    <row r="13" spans="1:13" ht="30" customHeight="1">
      <c r="A13" s="87">
        <v>8</v>
      </c>
      <c r="B13" s="73"/>
      <c r="C13" s="73"/>
      <c r="D13" s="77"/>
      <c r="E13" s="68"/>
      <c r="F13" s="68"/>
      <c r="G13" s="68"/>
      <c r="H13" s="77"/>
      <c r="I13" s="68"/>
      <c r="J13" s="228"/>
      <c r="K13" s="228"/>
      <c r="L13" s="228"/>
      <c r="M13" s="228"/>
    </row>
    <row r="14" spans="1:13" ht="30" customHeight="1">
      <c r="A14" s="87">
        <v>9</v>
      </c>
      <c r="B14" s="73"/>
      <c r="C14" s="73"/>
      <c r="D14" s="77"/>
      <c r="E14" s="68"/>
      <c r="F14" s="68"/>
      <c r="G14" s="68"/>
      <c r="H14" s="77"/>
      <c r="I14" s="68"/>
      <c r="J14" s="228"/>
      <c r="K14" s="228"/>
      <c r="L14" s="228"/>
      <c r="M14" s="228"/>
    </row>
    <row r="15" spans="1:13" ht="30" customHeight="1">
      <c r="A15" s="87">
        <v>10</v>
      </c>
      <c r="B15" s="73"/>
      <c r="C15" s="73"/>
      <c r="D15" s="77"/>
      <c r="E15" s="68"/>
      <c r="F15" s="68"/>
      <c r="G15" s="68"/>
      <c r="H15" s="77"/>
      <c r="I15" s="68"/>
      <c r="J15" s="228"/>
      <c r="K15" s="228"/>
      <c r="L15" s="228"/>
      <c r="M15" s="228"/>
    </row>
    <row r="16" spans="1:13" ht="30" customHeight="1">
      <c r="A16" s="87">
        <v>11</v>
      </c>
      <c r="B16" s="73"/>
      <c r="C16" s="73"/>
      <c r="D16" s="77"/>
      <c r="E16" s="68"/>
      <c r="F16" s="68"/>
      <c r="G16" s="68"/>
      <c r="H16" s="77"/>
      <c r="I16" s="68"/>
      <c r="J16" s="228"/>
      <c r="K16" s="228"/>
      <c r="L16" s="228"/>
      <c r="M16" s="228"/>
    </row>
    <row r="17" spans="1:13" ht="30" customHeight="1">
      <c r="A17" s="87">
        <v>12</v>
      </c>
      <c r="B17" s="73"/>
      <c r="C17" s="73"/>
      <c r="D17" s="77"/>
      <c r="E17" s="68"/>
      <c r="F17" s="68"/>
      <c r="G17" s="68"/>
      <c r="H17" s="77"/>
      <c r="I17" s="68"/>
      <c r="J17" s="228"/>
      <c r="K17" s="228"/>
      <c r="L17" s="228"/>
      <c r="M17" s="228"/>
    </row>
    <row r="18" spans="1:13" ht="30" customHeight="1">
      <c r="A18" s="87">
        <v>13</v>
      </c>
      <c r="B18" s="73"/>
      <c r="C18" s="73"/>
      <c r="D18" s="77"/>
      <c r="E18" s="68"/>
      <c r="F18" s="68"/>
      <c r="G18" s="68"/>
      <c r="H18" s="77"/>
      <c r="I18" s="68"/>
      <c r="J18" s="228"/>
      <c r="K18" s="228"/>
      <c r="L18" s="228"/>
      <c r="M18" s="228"/>
    </row>
    <row r="19" spans="1:13" ht="30" customHeight="1">
      <c r="A19" s="87">
        <v>14</v>
      </c>
      <c r="B19" s="73"/>
      <c r="C19" s="73"/>
      <c r="D19" s="77"/>
      <c r="E19" s="68"/>
      <c r="F19" s="68"/>
      <c r="G19" s="68"/>
      <c r="H19" s="77"/>
      <c r="I19" s="68"/>
      <c r="J19" s="228"/>
      <c r="K19" s="228"/>
      <c r="L19" s="228"/>
      <c r="M19" s="228"/>
    </row>
    <row r="20" spans="1:13" ht="30" customHeight="1">
      <c r="A20" s="87">
        <v>15</v>
      </c>
      <c r="B20" s="73"/>
      <c r="C20" s="73"/>
      <c r="D20" s="77"/>
      <c r="E20" s="68"/>
      <c r="F20" s="68"/>
      <c r="G20" s="68"/>
      <c r="H20" s="77"/>
      <c r="I20" s="68"/>
      <c r="J20" s="229"/>
      <c r="K20" s="229"/>
      <c r="L20" s="229"/>
      <c r="M20" s="229"/>
    </row>
    <row r="21" spans="1:13" ht="30" customHeight="1">
      <c r="A21" s="222" t="s">
        <v>69</v>
      </c>
      <c r="B21" s="223"/>
      <c r="C21" s="88"/>
      <c r="D21" s="77"/>
      <c r="E21" s="68"/>
      <c r="F21" s="68"/>
      <c r="G21" s="68"/>
      <c r="H21" s="68"/>
      <c r="I21" s="68"/>
      <c r="J21" s="68"/>
      <c r="K21" s="68"/>
      <c r="L21" s="68"/>
      <c r="M21" s="97"/>
    </row>
    <row r="22" spans="1:13" s="63" customFormat="1" ht="15" customHeight="1">
      <c r="A22" s="66"/>
      <c r="B22" s="67"/>
      <c r="C22" s="67"/>
      <c r="D22" s="64"/>
      <c r="E22" s="64"/>
      <c r="F22" s="64"/>
      <c r="G22" s="64"/>
      <c r="H22" s="64"/>
      <c r="I22" s="64"/>
      <c r="J22" s="64"/>
      <c r="K22" s="64"/>
      <c r="L22" s="64"/>
      <c r="M22" s="64"/>
    </row>
    <row r="23" spans="1:13" s="63" customFormat="1" ht="15" customHeight="1">
      <c r="B23" s="67"/>
      <c r="C23" s="67"/>
      <c r="D23" s="64"/>
      <c r="E23" s="64"/>
      <c r="F23" s="64"/>
      <c r="G23" s="64"/>
      <c r="H23" s="64"/>
      <c r="I23" s="64"/>
      <c r="J23" s="64"/>
      <c r="K23" s="64"/>
      <c r="L23" s="64"/>
      <c r="M23" s="64"/>
    </row>
    <row r="24" spans="1:13" ht="15" customHeight="1"/>
    <row r="25" spans="1:13" ht="15" customHeight="1"/>
    <row r="26" spans="1:13" ht="15" customHeight="1"/>
    <row r="27" spans="1:13" ht="15" customHeight="1"/>
  </sheetData>
  <protectedRanges>
    <protectedRange sqref="D6:F20 H6:I20" name="範囲1"/>
    <protectedRange sqref="B6:B20 C7" name="範囲1_1_1"/>
    <protectedRange sqref="C6 C8:C20" name="範囲1_2_1"/>
    <protectedRange sqref="J6:M20" name="範囲1_1"/>
  </protectedRanges>
  <mergeCells count="7">
    <mergeCell ref="A4:A5"/>
    <mergeCell ref="A21:B21"/>
    <mergeCell ref="A2:M2"/>
    <mergeCell ref="K6:K20"/>
    <mergeCell ref="L6:L20"/>
    <mergeCell ref="M6:M20"/>
    <mergeCell ref="J6:J20"/>
  </mergeCells>
  <phoneticPr fontId="1"/>
  <printOptions horizontalCentered="1" verticalCentered="1"/>
  <pageMargins left="0.35433070866141736" right="0.35433070866141736" top="0.59055118110236227" bottom="0.59055118110236227" header="0.51181102362204722" footer="0.51181102362204722"/>
  <pageSetup paperSize="9" scale="7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00B0F0"/>
  </sheetPr>
  <dimension ref="A1:W57"/>
  <sheetViews>
    <sheetView view="pageBreakPreview" zoomScale="70" zoomScaleNormal="100" zoomScaleSheetLayoutView="70" workbookViewId="0">
      <selection activeCell="N9" sqref="N9"/>
    </sheetView>
  </sheetViews>
  <sheetFormatPr defaultColWidth="9" defaultRowHeight="19.5"/>
  <cols>
    <col min="1" max="1" width="5.5" style="76" bestFit="1" customWidth="1"/>
    <col min="2" max="3" width="19.25" style="76" customWidth="1"/>
    <col min="4" max="4" width="13.625" style="76" customWidth="1"/>
    <col min="5" max="19" width="11.5" style="76" customWidth="1"/>
    <col min="20" max="20" width="9" style="76"/>
    <col min="21" max="23" width="12.625" style="76" customWidth="1"/>
    <col min="24" max="16384" width="9" style="76"/>
  </cols>
  <sheetData>
    <row r="1" spans="1:23">
      <c r="A1" s="71" t="s">
        <v>157</v>
      </c>
      <c r="B1" s="72"/>
      <c r="C1" s="72"/>
      <c r="D1" s="71"/>
      <c r="E1" s="71"/>
      <c r="F1" s="71"/>
      <c r="G1" s="74"/>
      <c r="H1" s="74"/>
      <c r="I1" s="74"/>
      <c r="J1" s="74"/>
      <c r="K1" s="74"/>
      <c r="L1" s="74"/>
      <c r="M1" s="74"/>
      <c r="N1" s="74"/>
      <c r="O1" s="74"/>
      <c r="P1" s="74"/>
      <c r="Q1" s="74"/>
      <c r="R1" s="74"/>
      <c r="S1" s="74"/>
    </row>
    <row r="2" spans="1:23">
      <c r="A2" s="224" t="s">
        <v>99</v>
      </c>
      <c r="B2" s="224"/>
      <c r="C2" s="224"/>
      <c r="D2" s="224"/>
      <c r="E2" s="224"/>
      <c r="F2" s="224"/>
      <c r="G2" s="224"/>
      <c r="H2" s="224"/>
      <c r="I2" s="224"/>
      <c r="J2" s="224"/>
      <c r="K2" s="224"/>
      <c r="L2" s="224"/>
      <c r="M2" s="224"/>
      <c r="N2" s="224"/>
      <c r="O2" s="224"/>
      <c r="P2" s="224"/>
      <c r="Q2" s="224"/>
      <c r="R2" s="224"/>
      <c r="S2" s="224"/>
    </row>
    <row r="3" spans="1:23" ht="19.5" customHeight="1">
      <c r="A3" s="75"/>
      <c r="B3" s="71"/>
      <c r="C3" s="71"/>
      <c r="D3" s="71"/>
      <c r="E3" s="71"/>
      <c r="F3" s="71"/>
      <c r="G3" s="74"/>
      <c r="H3" s="74"/>
      <c r="I3" s="74"/>
      <c r="J3" s="74"/>
      <c r="K3" s="74"/>
      <c r="L3" s="74"/>
      <c r="M3" s="74"/>
      <c r="N3" s="74"/>
      <c r="O3" s="74"/>
      <c r="P3" s="74"/>
      <c r="Q3" s="74"/>
      <c r="R3" s="74"/>
      <c r="S3" s="74"/>
      <c r="U3" s="89"/>
      <c r="V3" s="89"/>
    </row>
    <row r="4" spans="1:23" ht="19.5" customHeight="1">
      <c r="A4" s="230" t="s">
        <v>83</v>
      </c>
      <c r="B4" s="230" t="s">
        <v>55</v>
      </c>
      <c r="C4" s="232" t="s">
        <v>87</v>
      </c>
      <c r="D4" s="230" t="s">
        <v>78</v>
      </c>
      <c r="E4" s="230" t="s">
        <v>82</v>
      </c>
      <c r="F4" s="234" t="s">
        <v>173</v>
      </c>
      <c r="G4" s="236" t="s">
        <v>182</v>
      </c>
      <c r="H4" s="237"/>
      <c r="I4" s="237"/>
      <c r="J4" s="237"/>
      <c r="K4" s="237"/>
      <c r="L4" s="237"/>
      <c r="M4" s="237"/>
      <c r="N4" s="237"/>
      <c r="O4" s="237"/>
      <c r="P4" s="237"/>
      <c r="Q4" s="237"/>
      <c r="R4" s="237"/>
      <c r="S4" s="238"/>
      <c r="U4" s="89"/>
      <c r="V4" s="89"/>
    </row>
    <row r="5" spans="1:23" ht="31.5">
      <c r="A5" s="231"/>
      <c r="B5" s="231"/>
      <c r="C5" s="233"/>
      <c r="D5" s="231"/>
      <c r="E5" s="231"/>
      <c r="F5" s="235"/>
      <c r="G5" s="84" t="s">
        <v>174</v>
      </c>
      <c r="H5" s="84" t="s">
        <v>183</v>
      </c>
      <c r="I5" s="84" t="s">
        <v>176</v>
      </c>
      <c r="J5" s="84" t="s">
        <v>177</v>
      </c>
      <c r="K5" s="84" t="s">
        <v>178</v>
      </c>
      <c r="L5" s="84" t="s">
        <v>179</v>
      </c>
      <c r="M5" s="84" t="s">
        <v>165</v>
      </c>
      <c r="N5" s="84" t="s">
        <v>161</v>
      </c>
      <c r="O5" s="84" t="s">
        <v>162</v>
      </c>
      <c r="P5" s="84" t="s">
        <v>163</v>
      </c>
      <c r="Q5" s="84" t="s">
        <v>166</v>
      </c>
      <c r="R5" s="84" t="s">
        <v>164</v>
      </c>
      <c r="S5" s="90" t="s">
        <v>71</v>
      </c>
      <c r="U5" s="91" t="s">
        <v>92</v>
      </c>
      <c r="V5" s="91" t="s">
        <v>93</v>
      </c>
      <c r="W5" s="92" t="s">
        <v>94</v>
      </c>
    </row>
    <row r="6" spans="1:23" s="72" customFormat="1" ht="20.100000000000001" customHeight="1">
      <c r="A6" s="239">
        <v>1</v>
      </c>
      <c r="B6" s="240"/>
      <c r="C6" s="232"/>
      <c r="D6" s="84" t="s">
        <v>79</v>
      </c>
      <c r="E6" s="77"/>
      <c r="F6" s="77"/>
      <c r="G6" s="77"/>
      <c r="H6" s="77"/>
      <c r="I6" s="77"/>
      <c r="J6" s="77"/>
      <c r="K6" s="77"/>
      <c r="L6" s="77"/>
      <c r="M6" s="77"/>
      <c r="N6" s="77"/>
      <c r="O6" s="77"/>
      <c r="P6" s="77"/>
      <c r="Q6" s="77"/>
      <c r="R6" s="77"/>
      <c r="S6" s="77"/>
      <c r="U6" s="82">
        <f>S6*40</f>
        <v>0</v>
      </c>
      <c r="V6" s="82">
        <f t="shared" ref="V6:V49" si="0">F6*1000*6</f>
        <v>0</v>
      </c>
      <c r="W6" s="83">
        <f>U6-V6</f>
        <v>0</v>
      </c>
    </row>
    <row r="7" spans="1:23" s="72" customFormat="1" ht="20.100000000000001" customHeight="1">
      <c r="A7" s="239"/>
      <c r="B7" s="241"/>
      <c r="C7" s="243"/>
      <c r="D7" s="84" t="s">
        <v>80</v>
      </c>
      <c r="E7" s="77"/>
      <c r="F7" s="77"/>
      <c r="G7" s="77"/>
      <c r="H7" s="77"/>
      <c r="I7" s="77"/>
      <c r="J7" s="77"/>
      <c r="K7" s="77"/>
      <c r="L7" s="77"/>
      <c r="M7" s="77"/>
      <c r="N7" s="77"/>
      <c r="O7" s="77"/>
      <c r="P7" s="77"/>
      <c r="Q7" s="77"/>
      <c r="R7" s="77"/>
      <c r="S7" s="77"/>
      <c r="U7" s="82">
        <f t="shared" ref="U7:U49" si="1">S7*40</f>
        <v>0</v>
      </c>
      <c r="V7" s="82">
        <f t="shared" si="0"/>
        <v>0</v>
      </c>
      <c r="W7" s="83">
        <f t="shared" ref="W7:W49" si="2">U7-V7</f>
        <v>0</v>
      </c>
    </row>
    <row r="8" spans="1:23" s="72" customFormat="1" ht="20.100000000000001" customHeight="1">
      <c r="A8" s="239"/>
      <c r="B8" s="241"/>
      <c r="C8" s="243"/>
      <c r="D8" s="84" t="s">
        <v>81</v>
      </c>
      <c r="E8" s="77"/>
      <c r="F8" s="78"/>
      <c r="G8" s="77"/>
      <c r="H8" s="77"/>
      <c r="I8" s="77"/>
      <c r="J8" s="77"/>
      <c r="K8" s="77"/>
      <c r="L8" s="77"/>
      <c r="M8" s="77"/>
      <c r="N8" s="77"/>
      <c r="O8" s="77"/>
      <c r="P8" s="77"/>
      <c r="Q8" s="77"/>
      <c r="R8" s="77"/>
      <c r="S8" s="77"/>
      <c r="U8" s="82">
        <f t="shared" si="1"/>
        <v>0</v>
      </c>
      <c r="V8" s="82">
        <f t="shared" si="0"/>
        <v>0</v>
      </c>
      <c r="W8" s="83">
        <f t="shared" si="2"/>
        <v>0</v>
      </c>
    </row>
    <row r="9" spans="1:23" s="72" customFormat="1" ht="20.100000000000001" customHeight="1">
      <c r="A9" s="239"/>
      <c r="B9" s="242"/>
      <c r="C9" s="233"/>
      <c r="D9" s="93" t="s">
        <v>72</v>
      </c>
      <c r="E9" s="77"/>
      <c r="F9" s="77"/>
      <c r="G9" s="77"/>
      <c r="H9" s="77"/>
      <c r="I9" s="77"/>
      <c r="J9" s="77"/>
      <c r="K9" s="77"/>
      <c r="L9" s="77"/>
      <c r="M9" s="77"/>
      <c r="N9" s="77"/>
      <c r="O9" s="77"/>
      <c r="P9" s="77"/>
      <c r="Q9" s="77"/>
      <c r="R9" s="77"/>
      <c r="S9" s="77"/>
      <c r="U9" s="82">
        <f t="shared" si="1"/>
        <v>0</v>
      </c>
      <c r="V9" s="82">
        <f t="shared" si="0"/>
        <v>0</v>
      </c>
      <c r="W9" s="83">
        <f t="shared" si="2"/>
        <v>0</v>
      </c>
    </row>
    <row r="10" spans="1:23">
      <c r="A10" s="239">
        <v>2</v>
      </c>
      <c r="B10" s="240"/>
      <c r="C10" s="244"/>
      <c r="D10" s="84" t="s">
        <v>79</v>
      </c>
      <c r="E10" s="77"/>
      <c r="F10" s="77"/>
      <c r="G10" s="77"/>
      <c r="H10" s="77"/>
      <c r="I10" s="77"/>
      <c r="J10" s="77"/>
      <c r="K10" s="77"/>
      <c r="L10" s="77"/>
      <c r="M10" s="77"/>
      <c r="N10" s="77"/>
      <c r="O10" s="77"/>
      <c r="P10" s="77"/>
      <c r="Q10" s="77"/>
      <c r="R10" s="77"/>
      <c r="S10" s="77"/>
      <c r="U10" s="82">
        <f t="shared" si="1"/>
        <v>0</v>
      </c>
      <c r="V10" s="82">
        <f t="shared" si="0"/>
        <v>0</v>
      </c>
      <c r="W10" s="83">
        <f t="shared" si="2"/>
        <v>0</v>
      </c>
    </row>
    <row r="11" spans="1:23">
      <c r="A11" s="239"/>
      <c r="B11" s="241"/>
      <c r="C11" s="243"/>
      <c r="D11" s="84" t="s">
        <v>80</v>
      </c>
      <c r="E11" s="77"/>
      <c r="F11" s="77"/>
      <c r="G11" s="77"/>
      <c r="H11" s="77"/>
      <c r="I11" s="77"/>
      <c r="J11" s="77"/>
      <c r="K11" s="77"/>
      <c r="L11" s="77"/>
      <c r="M11" s="77"/>
      <c r="N11" s="77"/>
      <c r="O11" s="77"/>
      <c r="P11" s="77"/>
      <c r="Q11" s="77"/>
      <c r="R11" s="77"/>
      <c r="S11" s="77"/>
      <c r="U11" s="82">
        <f t="shared" si="1"/>
        <v>0</v>
      </c>
      <c r="V11" s="82">
        <f t="shared" si="0"/>
        <v>0</v>
      </c>
      <c r="W11" s="83">
        <f t="shared" si="2"/>
        <v>0</v>
      </c>
    </row>
    <row r="12" spans="1:23">
      <c r="A12" s="239"/>
      <c r="B12" s="241"/>
      <c r="C12" s="243"/>
      <c r="D12" s="84" t="s">
        <v>81</v>
      </c>
      <c r="E12" s="77"/>
      <c r="F12" s="78"/>
      <c r="G12" s="77"/>
      <c r="H12" s="77"/>
      <c r="I12" s="77"/>
      <c r="J12" s="77"/>
      <c r="K12" s="77"/>
      <c r="L12" s="77"/>
      <c r="M12" s="77"/>
      <c r="N12" s="77"/>
      <c r="O12" s="77"/>
      <c r="P12" s="77"/>
      <c r="Q12" s="77"/>
      <c r="R12" s="77"/>
      <c r="S12" s="77"/>
      <c r="U12" s="82">
        <f t="shared" si="1"/>
        <v>0</v>
      </c>
      <c r="V12" s="82">
        <f t="shared" si="0"/>
        <v>0</v>
      </c>
      <c r="W12" s="83">
        <f t="shared" si="2"/>
        <v>0</v>
      </c>
    </row>
    <row r="13" spans="1:23">
      <c r="A13" s="239"/>
      <c r="B13" s="242"/>
      <c r="C13" s="233"/>
      <c r="D13" s="93" t="s">
        <v>72</v>
      </c>
      <c r="E13" s="77"/>
      <c r="F13" s="77"/>
      <c r="G13" s="77"/>
      <c r="H13" s="77"/>
      <c r="I13" s="77"/>
      <c r="J13" s="77"/>
      <c r="K13" s="77"/>
      <c r="L13" s="77"/>
      <c r="M13" s="77"/>
      <c r="N13" s="77"/>
      <c r="O13" s="77"/>
      <c r="P13" s="77"/>
      <c r="Q13" s="77"/>
      <c r="R13" s="77"/>
      <c r="S13" s="77"/>
      <c r="U13" s="82">
        <f t="shared" si="1"/>
        <v>0</v>
      </c>
      <c r="V13" s="82">
        <f t="shared" si="0"/>
        <v>0</v>
      </c>
      <c r="W13" s="83">
        <f t="shared" si="2"/>
        <v>0</v>
      </c>
    </row>
    <row r="14" spans="1:23">
      <c r="A14" s="239">
        <v>3</v>
      </c>
      <c r="B14" s="240"/>
      <c r="C14" s="232"/>
      <c r="D14" s="84" t="s">
        <v>79</v>
      </c>
      <c r="E14" s="77"/>
      <c r="F14" s="77"/>
      <c r="G14" s="77"/>
      <c r="H14" s="77"/>
      <c r="I14" s="77"/>
      <c r="J14" s="77"/>
      <c r="K14" s="77"/>
      <c r="L14" s="77"/>
      <c r="M14" s="77"/>
      <c r="N14" s="77"/>
      <c r="O14" s="77"/>
      <c r="P14" s="77"/>
      <c r="Q14" s="77"/>
      <c r="R14" s="77"/>
      <c r="S14" s="77"/>
      <c r="U14" s="82">
        <f t="shared" si="1"/>
        <v>0</v>
      </c>
      <c r="V14" s="82">
        <f t="shared" si="0"/>
        <v>0</v>
      </c>
      <c r="W14" s="83">
        <f t="shared" si="2"/>
        <v>0</v>
      </c>
    </row>
    <row r="15" spans="1:23">
      <c r="A15" s="239"/>
      <c r="B15" s="241"/>
      <c r="C15" s="243"/>
      <c r="D15" s="84" t="s">
        <v>80</v>
      </c>
      <c r="E15" s="77"/>
      <c r="F15" s="77"/>
      <c r="G15" s="77"/>
      <c r="H15" s="77"/>
      <c r="I15" s="77"/>
      <c r="J15" s="77"/>
      <c r="K15" s="77"/>
      <c r="L15" s="77"/>
      <c r="M15" s="77"/>
      <c r="N15" s="77"/>
      <c r="O15" s="77"/>
      <c r="P15" s="77"/>
      <c r="Q15" s="77"/>
      <c r="R15" s="77"/>
      <c r="S15" s="77"/>
      <c r="U15" s="82">
        <f t="shared" si="1"/>
        <v>0</v>
      </c>
      <c r="V15" s="82">
        <f t="shared" si="0"/>
        <v>0</v>
      </c>
      <c r="W15" s="83">
        <f t="shared" si="2"/>
        <v>0</v>
      </c>
    </row>
    <row r="16" spans="1:23">
      <c r="A16" s="239"/>
      <c r="B16" s="241"/>
      <c r="C16" s="243"/>
      <c r="D16" s="84" t="s">
        <v>81</v>
      </c>
      <c r="E16" s="77"/>
      <c r="F16" s="78"/>
      <c r="G16" s="77"/>
      <c r="H16" s="77"/>
      <c r="I16" s="77"/>
      <c r="J16" s="77"/>
      <c r="K16" s="77"/>
      <c r="L16" s="77"/>
      <c r="M16" s="77"/>
      <c r="N16" s="77"/>
      <c r="O16" s="77"/>
      <c r="P16" s="77"/>
      <c r="Q16" s="77"/>
      <c r="R16" s="77"/>
      <c r="S16" s="77"/>
      <c r="U16" s="82">
        <f t="shared" si="1"/>
        <v>0</v>
      </c>
      <c r="V16" s="82">
        <f t="shared" si="0"/>
        <v>0</v>
      </c>
      <c r="W16" s="83">
        <f t="shared" si="2"/>
        <v>0</v>
      </c>
    </row>
    <row r="17" spans="1:23">
      <c r="A17" s="239"/>
      <c r="B17" s="242"/>
      <c r="C17" s="233"/>
      <c r="D17" s="93" t="s">
        <v>72</v>
      </c>
      <c r="E17" s="77"/>
      <c r="F17" s="77"/>
      <c r="G17" s="77"/>
      <c r="H17" s="77"/>
      <c r="I17" s="77"/>
      <c r="J17" s="77"/>
      <c r="K17" s="77"/>
      <c r="L17" s="77"/>
      <c r="M17" s="77"/>
      <c r="N17" s="77"/>
      <c r="O17" s="77"/>
      <c r="P17" s="77"/>
      <c r="Q17" s="77"/>
      <c r="R17" s="77"/>
      <c r="S17" s="77"/>
      <c r="U17" s="82">
        <f t="shared" si="1"/>
        <v>0</v>
      </c>
      <c r="V17" s="82">
        <f t="shared" si="0"/>
        <v>0</v>
      </c>
      <c r="W17" s="83">
        <f t="shared" si="2"/>
        <v>0</v>
      </c>
    </row>
    <row r="18" spans="1:23">
      <c r="A18" s="239">
        <v>4</v>
      </c>
      <c r="B18" s="240"/>
      <c r="C18" s="232"/>
      <c r="D18" s="84" t="s">
        <v>79</v>
      </c>
      <c r="E18" s="77"/>
      <c r="F18" s="77"/>
      <c r="G18" s="77"/>
      <c r="H18" s="77"/>
      <c r="I18" s="77"/>
      <c r="J18" s="77"/>
      <c r="K18" s="77"/>
      <c r="L18" s="77"/>
      <c r="M18" s="77"/>
      <c r="N18" s="77"/>
      <c r="O18" s="77"/>
      <c r="P18" s="77"/>
      <c r="Q18" s="77"/>
      <c r="R18" s="77"/>
      <c r="S18" s="77"/>
      <c r="U18" s="82">
        <f t="shared" si="1"/>
        <v>0</v>
      </c>
      <c r="V18" s="82">
        <f t="shared" si="0"/>
        <v>0</v>
      </c>
      <c r="W18" s="83">
        <f t="shared" si="2"/>
        <v>0</v>
      </c>
    </row>
    <row r="19" spans="1:23">
      <c r="A19" s="239"/>
      <c r="B19" s="241"/>
      <c r="C19" s="243"/>
      <c r="D19" s="84" t="s">
        <v>80</v>
      </c>
      <c r="E19" s="77"/>
      <c r="F19" s="77"/>
      <c r="G19" s="77"/>
      <c r="H19" s="77"/>
      <c r="I19" s="77"/>
      <c r="J19" s="77"/>
      <c r="K19" s="77"/>
      <c r="L19" s="77"/>
      <c r="M19" s="77"/>
      <c r="N19" s="77"/>
      <c r="O19" s="77"/>
      <c r="P19" s="77"/>
      <c r="Q19" s="77"/>
      <c r="R19" s="77"/>
      <c r="S19" s="77"/>
      <c r="U19" s="82">
        <f t="shared" si="1"/>
        <v>0</v>
      </c>
      <c r="V19" s="82">
        <f t="shared" si="0"/>
        <v>0</v>
      </c>
      <c r="W19" s="83">
        <f t="shared" si="2"/>
        <v>0</v>
      </c>
    </row>
    <row r="20" spans="1:23">
      <c r="A20" s="239"/>
      <c r="B20" s="241"/>
      <c r="C20" s="243"/>
      <c r="D20" s="84" t="s">
        <v>81</v>
      </c>
      <c r="E20" s="77"/>
      <c r="F20" s="78"/>
      <c r="G20" s="77"/>
      <c r="H20" s="77"/>
      <c r="I20" s="77"/>
      <c r="J20" s="77"/>
      <c r="K20" s="77"/>
      <c r="L20" s="77"/>
      <c r="M20" s="77"/>
      <c r="N20" s="77"/>
      <c r="O20" s="77"/>
      <c r="P20" s="77"/>
      <c r="Q20" s="77"/>
      <c r="R20" s="77"/>
      <c r="S20" s="77"/>
      <c r="U20" s="82">
        <f t="shared" si="1"/>
        <v>0</v>
      </c>
      <c r="V20" s="82">
        <f t="shared" si="0"/>
        <v>0</v>
      </c>
      <c r="W20" s="83">
        <f t="shared" si="2"/>
        <v>0</v>
      </c>
    </row>
    <row r="21" spans="1:23">
      <c r="A21" s="239"/>
      <c r="B21" s="242"/>
      <c r="C21" s="233"/>
      <c r="D21" s="93" t="s">
        <v>72</v>
      </c>
      <c r="E21" s="77"/>
      <c r="F21" s="77"/>
      <c r="G21" s="77"/>
      <c r="H21" s="77"/>
      <c r="I21" s="77"/>
      <c r="J21" s="77"/>
      <c r="K21" s="77"/>
      <c r="L21" s="77"/>
      <c r="M21" s="77"/>
      <c r="N21" s="77"/>
      <c r="O21" s="77"/>
      <c r="P21" s="77"/>
      <c r="Q21" s="77"/>
      <c r="R21" s="77"/>
      <c r="S21" s="77"/>
      <c r="U21" s="82">
        <f t="shared" si="1"/>
        <v>0</v>
      </c>
      <c r="V21" s="82">
        <f t="shared" si="0"/>
        <v>0</v>
      </c>
      <c r="W21" s="83">
        <f t="shared" si="2"/>
        <v>0</v>
      </c>
    </row>
    <row r="22" spans="1:23">
      <c r="A22" s="239">
        <v>5</v>
      </c>
      <c r="B22" s="240"/>
      <c r="C22" s="232"/>
      <c r="D22" s="84" t="s">
        <v>79</v>
      </c>
      <c r="E22" s="77"/>
      <c r="F22" s="77"/>
      <c r="G22" s="77"/>
      <c r="H22" s="77"/>
      <c r="I22" s="77"/>
      <c r="J22" s="77"/>
      <c r="K22" s="77"/>
      <c r="L22" s="77"/>
      <c r="M22" s="77"/>
      <c r="N22" s="77"/>
      <c r="O22" s="77"/>
      <c r="P22" s="77"/>
      <c r="Q22" s="77"/>
      <c r="R22" s="77"/>
      <c r="S22" s="77"/>
      <c r="U22" s="82">
        <f t="shared" si="1"/>
        <v>0</v>
      </c>
      <c r="V22" s="82">
        <f t="shared" si="0"/>
        <v>0</v>
      </c>
      <c r="W22" s="83">
        <f t="shared" si="2"/>
        <v>0</v>
      </c>
    </row>
    <row r="23" spans="1:23">
      <c r="A23" s="239"/>
      <c r="B23" s="241"/>
      <c r="C23" s="243"/>
      <c r="D23" s="84" t="s">
        <v>80</v>
      </c>
      <c r="E23" s="77"/>
      <c r="F23" s="77"/>
      <c r="G23" s="77"/>
      <c r="H23" s="77"/>
      <c r="I23" s="77"/>
      <c r="J23" s="77"/>
      <c r="K23" s="77"/>
      <c r="L23" s="77"/>
      <c r="M23" s="77"/>
      <c r="N23" s="77"/>
      <c r="O23" s="77"/>
      <c r="P23" s="77"/>
      <c r="Q23" s="77"/>
      <c r="R23" s="77"/>
      <c r="S23" s="77"/>
      <c r="U23" s="82">
        <f t="shared" si="1"/>
        <v>0</v>
      </c>
      <c r="V23" s="82">
        <f t="shared" si="0"/>
        <v>0</v>
      </c>
      <c r="W23" s="83">
        <f t="shared" si="2"/>
        <v>0</v>
      </c>
    </row>
    <row r="24" spans="1:23">
      <c r="A24" s="239"/>
      <c r="B24" s="241"/>
      <c r="C24" s="243"/>
      <c r="D24" s="84" t="s">
        <v>81</v>
      </c>
      <c r="E24" s="77"/>
      <c r="F24" s="78"/>
      <c r="G24" s="77"/>
      <c r="H24" s="77"/>
      <c r="I24" s="77"/>
      <c r="J24" s="77"/>
      <c r="K24" s="77"/>
      <c r="L24" s="77"/>
      <c r="M24" s="77"/>
      <c r="N24" s="77"/>
      <c r="O24" s="77"/>
      <c r="P24" s="77"/>
      <c r="Q24" s="77"/>
      <c r="R24" s="77"/>
      <c r="S24" s="77"/>
      <c r="U24" s="82">
        <f t="shared" si="1"/>
        <v>0</v>
      </c>
      <c r="V24" s="82">
        <f t="shared" si="0"/>
        <v>0</v>
      </c>
      <c r="W24" s="83">
        <f t="shared" si="2"/>
        <v>0</v>
      </c>
    </row>
    <row r="25" spans="1:23">
      <c r="A25" s="239"/>
      <c r="B25" s="242"/>
      <c r="C25" s="233"/>
      <c r="D25" s="93" t="s">
        <v>72</v>
      </c>
      <c r="E25" s="77"/>
      <c r="F25" s="77"/>
      <c r="G25" s="77"/>
      <c r="H25" s="77"/>
      <c r="I25" s="77"/>
      <c r="J25" s="77"/>
      <c r="K25" s="77"/>
      <c r="L25" s="77"/>
      <c r="M25" s="77"/>
      <c r="N25" s="77"/>
      <c r="O25" s="77"/>
      <c r="P25" s="77"/>
      <c r="Q25" s="77"/>
      <c r="R25" s="77"/>
      <c r="S25" s="77"/>
      <c r="U25" s="82">
        <f t="shared" si="1"/>
        <v>0</v>
      </c>
      <c r="V25" s="82">
        <f t="shared" si="0"/>
        <v>0</v>
      </c>
      <c r="W25" s="83">
        <f t="shared" si="2"/>
        <v>0</v>
      </c>
    </row>
    <row r="26" spans="1:23">
      <c r="A26" s="239">
        <v>6</v>
      </c>
      <c r="B26" s="240"/>
      <c r="C26" s="232"/>
      <c r="D26" s="84" t="s">
        <v>79</v>
      </c>
      <c r="E26" s="77"/>
      <c r="F26" s="77"/>
      <c r="G26" s="77"/>
      <c r="H26" s="77"/>
      <c r="I26" s="77"/>
      <c r="J26" s="77"/>
      <c r="K26" s="77"/>
      <c r="L26" s="77"/>
      <c r="M26" s="77"/>
      <c r="N26" s="77"/>
      <c r="O26" s="77"/>
      <c r="P26" s="77"/>
      <c r="Q26" s="77"/>
      <c r="R26" s="77"/>
      <c r="S26" s="77"/>
      <c r="U26" s="82">
        <f t="shared" si="1"/>
        <v>0</v>
      </c>
      <c r="V26" s="82">
        <f t="shared" si="0"/>
        <v>0</v>
      </c>
      <c r="W26" s="83">
        <f t="shared" si="2"/>
        <v>0</v>
      </c>
    </row>
    <row r="27" spans="1:23">
      <c r="A27" s="239"/>
      <c r="B27" s="241"/>
      <c r="C27" s="243"/>
      <c r="D27" s="84" t="s">
        <v>80</v>
      </c>
      <c r="E27" s="77"/>
      <c r="F27" s="77"/>
      <c r="G27" s="77"/>
      <c r="H27" s="77"/>
      <c r="I27" s="77"/>
      <c r="J27" s="77"/>
      <c r="K27" s="77"/>
      <c r="L27" s="77"/>
      <c r="M27" s="77"/>
      <c r="N27" s="77"/>
      <c r="O27" s="77"/>
      <c r="P27" s="77"/>
      <c r="Q27" s="77"/>
      <c r="R27" s="77"/>
      <c r="S27" s="77"/>
      <c r="U27" s="82">
        <f t="shared" si="1"/>
        <v>0</v>
      </c>
      <c r="V27" s="82">
        <f t="shared" si="0"/>
        <v>0</v>
      </c>
      <c r="W27" s="83">
        <f t="shared" si="2"/>
        <v>0</v>
      </c>
    </row>
    <row r="28" spans="1:23">
      <c r="A28" s="239"/>
      <c r="B28" s="241"/>
      <c r="C28" s="243"/>
      <c r="D28" s="84" t="s">
        <v>81</v>
      </c>
      <c r="E28" s="77"/>
      <c r="F28" s="78"/>
      <c r="G28" s="77"/>
      <c r="H28" s="77"/>
      <c r="I28" s="77"/>
      <c r="J28" s="77"/>
      <c r="K28" s="77"/>
      <c r="L28" s="77"/>
      <c r="M28" s="77"/>
      <c r="N28" s="77"/>
      <c r="O28" s="77"/>
      <c r="P28" s="77"/>
      <c r="Q28" s="77"/>
      <c r="R28" s="77"/>
      <c r="S28" s="77"/>
      <c r="U28" s="82">
        <f t="shared" si="1"/>
        <v>0</v>
      </c>
      <c r="V28" s="82">
        <f t="shared" si="0"/>
        <v>0</v>
      </c>
      <c r="W28" s="83">
        <f t="shared" si="2"/>
        <v>0</v>
      </c>
    </row>
    <row r="29" spans="1:23">
      <c r="A29" s="239"/>
      <c r="B29" s="242"/>
      <c r="C29" s="233"/>
      <c r="D29" s="93" t="s">
        <v>72</v>
      </c>
      <c r="E29" s="77"/>
      <c r="F29" s="77"/>
      <c r="G29" s="77"/>
      <c r="H29" s="77"/>
      <c r="I29" s="77"/>
      <c r="J29" s="77"/>
      <c r="K29" s="77"/>
      <c r="L29" s="77"/>
      <c r="M29" s="77"/>
      <c r="N29" s="77"/>
      <c r="O29" s="77"/>
      <c r="P29" s="77"/>
      <c r="Q29" s="77"/>
      <c r="R29" s="77"/>
      <c r="S29" s="77"/>
      <c r="U29" s="82">
        <f t="shared" si="1"/>
        <v>0</v>
      </c>
      <c r="V29" s="82">
        <f t="shared" si="0"/>
        <v>0</v>
      </c>
      <c r="W29" s="83">
        <f t="shared" si="2"/>
        <v>0</v>
      </c>
    </row>
    <row r="30" spans="1:23">
      <c r="A30" s="239">
        <v>7</v>
      </c>
      <c r="B30" s="240"/>
      <c r="C30" s="232"/>
      <c r="D30" s="84" t="s">
        <v>79</v>
      </c>
      <c r="E30" s="77"/>
      <c r="F30" s="77"/>
      <c r="G30" s="77"/>
      <c r="H30" s="77"/>
      <c r="I30" s="77"/>
      <c r="J30" s="77"/>
      <c r="K30" s="77"/>
      <c r="L30" s="77"/>
      <c r="M30" s="77"/>
      <c r="N30" s="77"/>
      <c r="O30" s="77"/>
      <c r="P30" s="77"/>
      <c r="Q30" s="77"/>
      <c r="R30" s="77"/>
      <c r="S30" s="77"/>
      <c r="U30" s="82">
        <f t="shared" si="1"/>
        <v>0</v>
      </c>
      <c r="V30" s="82">
        <f t="shared" si="0"/>
        <v>0</v>
      </c>
      <c r="W30" s="83">
        <f t="shared" si="2"/>
        <v>0</v>
      </c>
    </row>
    <row r="31" spans="1:23">
      <c r="A31" s="239"/>
      <c r="B31" s="241"/>
      <c r="C31" s="243"/>
      <c r="D31" s="84" t="s">
        <v>80</v>
      </c>
      <c r="E31" s="77"/>
      <c r="F31" s="77"/>
      <c r="G31" s="77"/>
      <c r="H31" s="77"/>
      <c r="I31" s="77"/>
      <c r="J31" s="77"/>
      <c r="K31" s="77"/>
      <c r="L31" s="77"/>
      <c r="M31" s="77"/>
      <c r="N31" s="77"/>
      <c r="O31" s="77"/>
      <c r="P31" s="77"/>
      <c r="Q31" s="77"/>
      <c r="R31" s="77"/>
      <c r="S31" s="77"/>
      <c r="U31" s="82">
        <f t="shared" si="1"/>
        <v>0</v>
      </c>
      <c r="V31" s="82">
        <f t="shared" si="0"/>
        <v>0</v>
      </c>
      <c r="W31" s="83">
        <f t="shared" si="2"/>
        <v>0</v>
      </c>
    </row>
    <row r="32" spans="1:23">
      <c r="A32" s="239"/>
      <c r="B32" s="241"/>
      <c r="C32" s="243"/>
      <c r="D32" s="84" t="s">
        <v>81</v>
      </c>
      <c r="E32" s="77"/>
      <c r="F32" s="78"/>
      <c r="G32" s="77"/>
      <c r="H32" s="77"/>
      <c r="I32" s="77"/>
      <c r="J32" s="77"/>
      <c r="K32" s="77"/>
      <c r="L32" s="77"/>
      <c r="M32" s="77"/>
      <c r="N32" s="77"/>
      <c r="O32" s="77"/>
      <c r="P32" s="77"/>
      <c r="Q32" s="77"/>
      <c r="R32" s="77"/>
      <c r="S32" s="77"/>
      <c r="U32" s="82">
        <f t="shared" si="1"/>
        <v>0</v>
      </c>
      <c r="V32" s="82">
        <f t="shared" si="0"/>
        <v>0</v>
      </c>
      <c r="W32" s="83">
        <f t="shared" si="2"/>
        <v>0</v>
      </c>
    </row>
    <row r="33" spans="1:23">
      <c r="A33" s="239"/>
      <c r="B33" s="242"/>
      <c r="C33" s="233"/>
      <c r="D33" s="93" t="s">
        <v>72</v>
      </c>
      <c r="E33" s="77"/>
      <c r="F33" s="77"/>
      <c r="G33" s="77"/>
      <c r="H33" s="77"/>
      <c r="I33" s="77"/>
      <c r="J33" s="77"/>
      <c r="K33" s="77"/>
      <c r="L33" s="77"/>
      <c r="M33" s="77"/>
      <c r="N33" s="77"/>
      <c r="O33" s="77"/>
      <c r="P33" s="77"/>
      <c r="Q33" s="77"/>
      <c r="R33" s="77"/>
      <c r="S33" s="77"/>
      <c r="U33" s="82">
        <f t="shared" si="1"/>
        <v>0</v>
      </c>
      <c r="V33" s="82">
        <f t="shared" si="0"/>
        <v>0</v>
      </c>
      <c r="W33" s="83">
        <f t="shared" si="2"/>
        <v>0</v>
      </c>
    </row>
    <row r="34" spans="1:23">
      <c r="A34" s="239">
        <v>8</v>
      </c>
      <c r="B34" s="240"/>
      <c r="C34" s="244"/>
      <c r="D34" s="84" t="s">
        <v>79</v>
      </c>
      <c r="E34" s="77"/>
      <c r="F34" s="77"/>
      <c r="G34" s="77"/>
      <c r="H34" s="77"/>
      <c r="I34" s="77"/>
      <c r="J34" s="77"/>
      <c r="K34" s="77"/>
      <c r="L34" s="77"/>
      <c r="M34" s="77"/>
      <c r="N34" s="77"/>
      <c r="O34" s="77"/>
      <c r="P34" s="77"/>
      <c r="Q34" s="77"/>
      <c r="R34" s="77"/>
      <c r="S34" s="77"/>
      <c r="U34" s="82">
        <f t="shared" si="1"/>
        <v>0</v>
      </c>
      <c r="V34" s="82">
        <f t="shared" si="0"/>
        <v>0</v>
      </c>
      <c r="W34" s="83">
        <f t="shared" si="2"/>
        <v>0</v>
      </c>
    </row>
    <row r="35" spans="1:23">
      <c r="A35" s="239"/>
      <c r="B35" s="241"/>
      <c r="C35" s="243"/>
      <c r="D35" s="84" t="s">
        <v>80</v>
      </c>
      <c r="E35" s="77"/>
      <c r="F35" s="77"/>
      <c r="G35" s="77"/>
      <c r="H35" s="77"/>
      <c r="I35" s="77"/>
      <c r="J35" s="77"/>
      <c r="K35" s="77"/>
      <c r="L35" s="77"/>
      <c r="M35" s="77"/>
      <c r="N35" s="77"/>
      <c r="O35" s="77"/>
      <c r="P35" s="77"/>
      <c r="Q35" s="77"/>
      <c r="R35" s="77"/>
      <c r="S35" s="77"/>
      <c r="U35" s="82">
        <f t="shared" si="1"/>
        <v>0</v>
      </c>
      <c r="V35" s="82">
        <f t="shared" si="0"/>
        <v>0</v>
      </c>
      <c r="W35" s="83">
        <f t="shared" si="2"/>
        <v>0</v>
      </c>
    </row>
    <row r="36" spans="1:23">
      <c r="A36" s="239"/>
      <c r="B36" s="241"/>
      <c r="C36" s="243"/>
      <c r="D36" s="84" t="s">
        <v>81</v>
      </c>
      <c r="E36" s="77"/>
      <c r="F36" s="78"/>
      <c r="G36" s="77"/>
      <c r="H36" s="77"/>
      <c r="I36" s="77"/>
      <c r="J36" s="77"/>
      <c r="K36" s="77"/>
      <c r="L36" s="77"/>
      <c r="M36" s="77"/>
      <c r="N36" s="77"/>
      <c r="O36" s="77"/>
      <c r="P36" s="77"/>
      <c r="Q36" s="77"/>
      <c r="R36" s="77"/>
      <c r="S36" s="77"/>
      <c r="U36" s="82">
        <f t="shared" si="1"/>
        <v>0</v>
      </c>
      <c r="V36" s="82">
        <f t="shared" si="0"/>
        <v>0</v>
      </c>
      <c r="W36" s="83">
        <f t="shared" si="2"/>
        <v>0</v>
      </c>
    </row>
    <row r="37" spans="1:23">
      <c r="A37" s="239"/>
      <c r="B37" s="242"/>
      <c r="C37" s="233"/>
      <c r="D37" s="93" t="s">
        <v>72</v>
      </c>
      <c r="E37" s="77"/>
      <c r="F37" s="77"/>
      <c r="G37" s="77"/>
      <c r="H37" s="77"/>
      <c r="I37" s="77"/>
      <c r="J37" s="77"/>
      <c r="K37" s="77"/>
      <c r="L37" s="77"/>
      <c r="M37" s="77"/>
      <c r="N37" s="77"/>
      <c r="O37" s="77"/>
      <c r="P37" s="77"/>
      <c r="Q37" s="77"/>
      <c r="R37" s="77"/>
      <c r="S37" s="77"/>
      <c r="U37" s="82">
        <f t="shared" si="1"/>
        <v>0</v>
      </c>
      <c r="V37" s="82">
        <f t="shared" si="0"/>
        <v>0</v>
      </c>
      <c r="W37" s="83">
        <f t="shared" si="2"/>
        <v>0</v>
      </c>
    </row>
    <row r="38" spans="1:23">
      <c r="A38" s="239">
        <v>9</v>
      </c>
      <c r="B38" s="240"/>
      <c r="C38" s="232"/>
      <c r="D38" s="84" t="s">
        <v>79</v>
      </c>
      <c r="E38" s="77"/>
      <c r="F38" s="77"/>
      <c r="G38" s="77"/>
      <c r="H38" s="77"/>
      <c r="I38" s="77"/>
      <c r="J38" s="77"/>
      <c r="K38" s="77"/>
      <c r="L38" s="77"/>
      <c r="M38" s="77"/>
      <c r="N38" s="77"/>
      <c r="O38" s="77"/>
      <c r="P38" s="77"/>
      <c r="Q38" s="77"/>
      <c r="R38" s="77"/>
      <c r="S38" s="77"/>
      <c r="U38" s="82">
        <f t="shared" si="1"/>
        <v>0</v>
      </c>
      <c r="V38" s="82">
        <f t="shared" si="0"/>
        <v>0</v>
      </c>
      <c r="W38" s="83">
        <f t="shared" si="2"/>
        <v>0</v>
      </c>
    </row>
    <row r="39" spans="1:23">
      <c r="A39" s="239"/>
      <c r="B39" s="241"/>
      <c r="C39" s="243"/>
      <c r="D39" s="84" t="s">
        <v>80</v>
      </c>
      <c r="E39" s="77"/>
      <c r="F39" s="77"/>
      <c r="G39" s="77"/>
      <c r="H39" s="77"/>
      <c r="I39" s="77"/>
      <c r="J39" s="77"/>
      <c r="K39" s="77"/>
      <c r="L39" s="77"/>
      <c r="M39" s="77"/>
      <c r="N39" s="77"/>
      <c r="O39" s="77"/>
      <c r="P39" s="77"/>
      <c r="Q39" s="77"/>
      <c r="R39" s="77"/>
      <c r="S39" s="77"/>
      <c r="U39" s="82">
        <f t="shared" si="1"/>
        <v>0</v>
      </c>
      <c r="V39" s="82">
        <f t="shared" si="0"/>
        <v>0</v>
      </c>
      <c r="W39" s="83">
        <f t="shared" si="2"/>
        <v>0</v>
      </c>
    </row>
    <row r="40" spans="1:23">
      <c r="A40" s="239"/>
      <c r="B40" s="241"/>
      <c r="C40" s="243"/>
      <c r="D40" s="84" t="s">
        <v>81</v>
      </c>
      <c r="E40" s="77"/>
      <c r="F40" s="78"/>
      <c r="G40" s="77"/>
      <c r="H40" s="77"/>
      <c r="I40" s="77"/>
      <c r="J40" s="77"/>
      <c r="K40" s="77"/>
      <c r="L40" s="77"/>
      <c r="M40" s="77"/>
      <c r="N40" s="77"/>
      <c r="O40" s="77"/>
      <c r="P40" s="77"/>
      <c r="Q40" s="77"/>
      <c r="R40" s="77"/>
      <c r="S40" s="77"/>
      <c r="U40" s="82">
        <f t="shared" si="1"/>
        <v>0</v>
      </c>
      <c r="V40" s="82">
        <f t="shared" si="0"/>
        <v>0</v>
      </c>
      <c r="W40" s="83">
        <f t="shared" si="2"/>
        <v>0</v>
      </c>
    </row>
    <row r="41" spans="1:23">
      <c r="A41" s="239"/>
      <c r="B41" s="242"/>
      <c r="C41" s="233"/>
      <c r="D41" s="93" t="s">
        <v>72</v>
      </c>
      <c r="E41" s="77"/>
      <c r="F41" s="77"/>
      <c r="G41" s="77"/>
      <c r="H41" s="77"/>
      <c r="I41" s="77"/>
      <c r="J41" s="77"/>
      <c r="K41" s="77"/>
      <c r="L41" s="77"/>
      <c r="M41" s="77"/>
      <c r="N41" s="77"/>
      <c r="O41" s="77"/>
      <c r="P41" s="77"/>
      <c r="Q41" s="77"/>
      <c r="R41" s="77"/>
      <c r="S41" s="77"/>
      <c r="U41" s="82">
        <f t="shared" si="1"/>
        <v>0</v>
      </c>
      <c r="V41" s="82">
        <f t="shared" si="0"/>
        <v>0</v>
      </c>
      <c r="W41" s="83">
        <f t="shared" si="2"/>
        <v>0</v>
      </c>
    </row>
    <row r="42" spans="1:23" ht="19.5" hidden="1" customHeight="1">
      <c r="A42" s="239">
        <v>10</v>
      </c>
      <c r="B42" s="240"/>
      <c r="C42" s="232"/>
      <c r="D42" s="84" t="s">
        <v>79</v>
      </c>
      <c r="E42" s="77"/>
      <c r="F42" s="77"/>
      <c r="G42" s="77"/>
      <c r="H42" s="77"/>
      <c r="I42" s="77"/>
      <c r="J42" s="77"/>
      <c r="K42" s="77"/>
      <c r="L42" s="77"/>
      <c r="M42" s="77"/>
      <c r="N42" s="77"/>
      <c r="O42" s="77"/>
      <c r="P42" s="77"/>
      <c r="Q42" s="77"/>
      <c r="R42" s="77"/>
      <c r="S42" s="77"/>
      <c r="U42" s="82">
        <f t="shared" si="1"/>
        <v>0</v>
      </c>
      <c r="V42" s="82">
        <f t="shared" si="0"/>
        <v>0</v>
      </c>
      <c r="W42" s="83">
        <f t="shared" si="2"/>
        <v>0</v>
      </c>
    </row>
    <row r="43" spans="1:23" ht="19.5" hidden="1" customHeight="1">
      <c r="A43" s="239"/>
      <c r="B43" s="241"/>
      <c r="C43" s="243"/>
      <c r="D43" s="84" t="s">
        <v>80</v>
      </c>
      <c r="E43" s="77"/>
      <c r="F43" s="77"/>
      <c r="G43" s="77"/>
      <c r="H43" s="77"/>
      <c r="I43" s="77"/>
      <c r="J43" s="77"/>
      <c r="K43" s="77"/>
      <c r="L43" s="77"/>
      <c r="M43" s="77"/>
      <c r="N43" s="77"/>
      <c r="O43" s="77"/>
      <c r="P43" s="77"/>
      <c r="Q43" s="77"/>
      <c r="R43" s="77"/>
      <c r="S43" s="77"/>
      <c r="U43" s="82">
        <f t="shared" si="1"/>
        <v>0</v>
      </c>
      <c r="V43" s="82">
        <f t="shared" si="0"/>
        <v>0</v>
      </c>
      <c r="W43" s="83">
        <f t="shared" si="2"/>
        <v>0</v>
      </c>
    </row>
    <row r="44" spans="1:23" ht="19.5" hidden="1" customHeight="1">
      <c r="A44" s="239"/>
      <c r="B44" s="241"/>
      <c r="C44" s="243"/>
      <c r="D44" s="84" t="s">
        <v>81</v>
      </c>
      <c r="E44" s="77"/>
      <c r="F44" s="78"/>
      <c r="G44" s="77"/>
      <c r="H44" s="77"/>
      <c r="I44" s="77"/>
      <c r="J44" s="77"/>
      <c r="K44" s="77"/>
      <c r="L44" s="77"/>
      <c r="M44" s="77"/>
      <c r="N44" s="77"/>
      <c r="O44" s="77"/>
      <c r="P44" s="77"/>
      <c r="Q44" s="77"/>
      <c r="R44" s="77"/>
      <c r="S44" s="77"/>
      <c r="U44" s="82">
        <f t="shared" si="1"/>
        <v>0</v>
      </c>
      <c r="V44" s="82">
        <f t="shared" si="0"/>
        <v>0</v>
      </c>
      <c r="W44" s="83">
        <f t="shared" si="2"/>
        <v>0</v>
      </c>
    </row>
    <row r="45" spans="1:23" ht="19.5" hidden="1" customHeight="1">
      <c r="A45" s="239"/>
      <c r="B45" s="242"/>
      <c r="C45" s="233"/>
      <c r="D45" s="93" t="s">
        <v>72</v>
      </c>
      <c r="E45" s="77"/>
      <c r="F45" s="77"/>
      <c r="G45" s="77"/>
      <c r="H45" s="77"/>
      <c r="I45" s="77"/>
      <c r="J45" s="77"/>
      <c r="K45" s="77"/>
      <c r="L45" s="77"/>
      <c r="M45" s="77"/>
      <c r="N45" s="77"/>
      <c r="O45" s="77"/>
      <c r="P45" s="77"/>
      <c r="Q45" s="77"/>
      <c r="R45" s="77"/>
      <c r="S45" s="77"/>
      <c r="U45" s="82">
        <f t="shared" si="1"/>
        <v>0</v>
      </c>
      <c r="V45" s="82">
        <f t="shared" si="0"/>
        <v>0</v>
      </c>
      <c r="W45" s="83">
        <f t="shared" si="2"/>
        <v>0</v>
      </c>
    </row>
    <row r="46" spans="1:23">
      <c r="A46" s="246" t="s">
        <v>72</v>
      </c>
      <c r="B46" s="247"/>
      <c r="C46" s="247"/>
      <c r="D46" s="84" t="s">
        <v>79</v>
      </c>
      <c r="E46" s="77"/>
      <c r="F46" s="77"/>
      <c r="G46" s="77"/>
      <c r="H46" s="77"/>
      <c r="I46" s="77"/>
      <c r="J46" s="77"/>
      <c r="K46" s="77"/>
      <c r="L46" s="77"/>
      <c r="M46" s="77"/>
      <c r="N46" s="77"/>
      <c r="O46" s="77"/>
      <c r="P46" s="77"/>
      <c r="Q46" s="77"/>
      <c r="R46" s="77"/>
      <c r="S46" s="77"/>
      <c r="U46" s="82">
        <f t="shared" si="1"/>
        <v>0</v>
      </c>
      <c r="V46" s="82">
        <f t="shared" si="0"/>
        <v>0</v>
      </c>
      <c r="W46" s="83">
        <f t="shared" si="2"/>
        <v>0</v>
      </c>
    </row>
    <row r="47" spans="1:23">
      <c r="A47" s="246"/>
      <c r="B47" s="248"/>
      <c r="C47" s="248"/>
      <c r="D47" s="84" t="s">
        <v>80</v>
      </c>
      <c r="E47" s="77"/>
      <c r="F47" s="77"/>
      <c r="G47" s="77"/>
      <c r="H47" s="77"/>
      <c r="I47" s="77"/>
      <c r="J47" s="77"/>
      <c r="K47" s="77"/>
      <c r="L47" s="77"/>
      <c r="M47" s="77"/>
      <c r="N47" s="77"/>
      <c r="O47" s="77"/>
      <c r="P47" s="77"/>
      <c r="Q47" s="77"/>
      <c r="R47" s="77"/>
      <c r="S47" s="77"/>
      <c r="U47" s="82">
        <f t="shared" si="1"/>
        <v>0</v>
      </c>
      <c r="V47" s="82">
        <f t="shared" si="0"/>
        <v>0</v>
      </c>
      <c r="W47" s="83">
        <f t="shared" si="2"/>
        <v>0</v>
      </c>
    </row>
    <row r="48" spans="1:23">
      <c r="A48" s="246"/>
      <c r="B48" s="248"/>
      <c r="C48" s="248"/>
      <c r="D48" s="84" t="s">
        <v>81</v>
      </c>
      <c r="E48" s="77"/>
      <c r="F48" s="77"/>
      <c r="G48" s="77"/>
      <c r="H48" s="77"/>
      <c r="I48" s="77"/>
      <c r="J48" s="77"/>
      <c r="K48" s="77"/>
      <c r="L48" s="77"/>
      <c r="M48" s="77"/>
      <c r="N48" s="77"/>
      <c r="O48" s="77"/>
      <c r="P48" s="77"/>
      <c r="Q48" s="77"/>
      <c r="R48" s="77"/>
      <c r="S48" s="77"/>
      <c r="U48" s="82">
        <f t="shared" si="1"/>
        <v>0</v>
      </c>
      <c r="V48" s="82">
        <f t="shared" si="0"/>
        <v>0</v>
      </c>
      <c r="W48" s="83">
        <f t="shared" si="2"/>
        <v>0</v>
      </c>
    </row>
    <row r="49" spans="1:23">
      <c r="A49" s="246"/>
      <c r="B49" s="249"/>
      <c r="C49" s="249"/>
      <c r="D49" s="93" t="s">
        <v>72</v>
      </c>
      <c r="E49" s="77"/>
      <c r="F49" s="77"/>
      <c r="G49" s="77"/>
      <c r="H49" s="77"/>
      <c r="I49" s="77"/>
      <c r="J49" s="77"/>
      <c r="K49" s="77"/>
      <c r="L49" s="77"/>
      <c r="M49" s="77"/>
      <c r="N49" s="77"/>
      <c r="O49" s="77"/>
      <c r="P49" s="77"/>
      <c r="Q49" s="77"/>
      <c r="R49" s="77"/>
      <c r="S49" s="77"/>
      <c r="U49" s="82">
        <f t="shared" si="1"/>
        <v>0</v>
      </c>
      <c r="V49" s="82">
        <f t="shared" si="0"/>
        <v>0</v>
      </c>
      <c r="W49" s="83">
        <f t="shared" si="2"/>
        <v>0</v>
      </c>
    </row>
    <row r="51" spans="1:23">
      <c r="B51" s="94" t="s">
        <v>84</v>
      </c>
      <c r="C51" s="95">
        <f>COUNTIF(C6:C45,B51)</f>
        <v>0</v>
      </c>
      <c r="E51" s="245" t="s">
        <v>91</v>
      </c>
      <c r="F51" s="245"/>
      <c r="G51" s="81">
        <v>25</v>
      </c>
      <c r="H51" s="81">
        <v>23</v>
      </c>
      <c r="I51" s="81">
        <v>26</v>
      </c>
      <c r="J51" s="81">
        <v>25</v>
      </c>
      <c r="K51" s="81">
        <v>26</v>
      </c>
      <c r="L51" s="81">
        <v>24</v>
      </c>
      <c r="M51" s="81">
        <v>25</v>
      </c>
      <c r="N51" s="81">
        <v>23</v>
      </c>
      <c r="O51" s="81">
        <v>26</v>
      </c>
      <c r="P51" s="81">
        <v>25</v>
      </c>
      <c r="Q51" s="81">
        <v>26</v>
      </c>
      <c r="R51" s="81">
        <v>24</v>
      </c>
      <c r="S51" s="81">
        <f>SUM(M51:R51)</f>
        <v>149</v>
      </c>
    </row>
    <row r="52" spans="1:23">
      <c r="B52" s="96" t="s">
        <v>85</v>
      </c>
      <c r="C52" s="95">
        <f t="shared" ref="C52:C56" si="3">COUNTIF(C7:C46,B52)</f>
        <v>0</v>
      </c>
    </row>
    <row r="53" spans="1:23">
      <c r="B53" s="96" t="s">
        <v>86</v>
      </c>
      <c r="C53" s="95">
        <f t="shared" si="3"/>
        <v>0</v>
      </c>
    </row>
    <row r="54" spans="1:23">
      <c r="B54" s="96" t="s">
        <v>88</v>
      </c>
      <c r="C54" s="95">
        <f t="shared" si="3"/>
        <v>0</v>
      </c>
    </row>
    <row r="55" spans="1:23">
      <c r="B55" s="96" t="s">
        <v>89</v>
      </c>
      <c r="C55" s="95">
        <f t="shared" si="3"/>
        <v>0</v>
      </c>
    </row>
    <row r="56" spans="1:23">
      <c r="B56" s="96" t="s">
        <v>90</v>
      </c>
      <c r="C56" s="95">
        <f t="shared" si="3"/>
        <v>0</v>
      </c>
    </row>
    <row r="57" spans="1:23">
      <c r="B57" s="96" t="s">
        <v>72</v>
      </c>
      <c r="C57" s="95">
        <f>SUM(C51:C56)</f>
        <v>0</v>
      </c>
    </row>
  </sheetData>
  <protectedRanges>
    <protectedRange sqref="B6:B8 B10:B12 B14:B16 B18:B20 B22:B24 B26:B28 B30:B32 B34:B36 B38:B40 B42:B44 B46:C48" name="範囲1_1_1_1_1"/>
    <protectedRange sqref="C6:C8 C10:C12 C14:C16 C18:C20 C22:C24 C26:C28 C30:C32 C34:C36 C38:C40 C42:C44" name="範囲1_2_1_1_1"/>
    <protectedRange sqref="E6:S8 E18:S20 E26:S28 E30:S32 E34:S36 E38:S40 E14:S16 E22:S24 E42:S44 E10:S12 E46:S48" name="範囲1_4_1"/>
    <protectedRange sqref="D6:D8 D18:D20 D26:D28 D30:D32 D34:D36 D38:D40 D14:D16 D22:D24 D46:D48 D42:D44 D10:D12" name="範囲1_4_1_1"/>
  </protectedRanges>
  <mergeCells count="42">
    <mergeCell ref="A2:S2"/>
    <mergeCell ref="A4:A5"/>
    <mergeCell ref="B4:B5"/>
    <mergeCell ref="C4:C5"/>
    <mergeCell ref="D4:D5"/>
    <mergeCell ref="E4:E5"/>
    <mergeCell ref="F4:F5"/>
    <mergeCell ref="G4:S4"/>
    <mergeCell ref="A6:A9"/>
    <mergeCell ref="B6:B9"/>
    <mergeCell ref="C6:C9"/>
    <mergeCell ref="A10:A13"/>
    <mergeCell ref="B10:B13"/>
    <mergeCell ref="C10:C13"/>
    <mergeCell ref="A14:A17"/>
    <mergeCell ref="B14:B17"/>
    <mergeCell ref="C14:C17"/>
    <mergeCell ref="A18:A21"/>
    <mergeCell ref="B18:B21"/>
    <mergeCell ref="C18:C21"/>
    <mergeCell ref="A22:A25"/>
    <mergeCell ref="B22:B25"/>
    <mergeCell ref="C22:C25"/>
    <mergeCell ref="A26:A29"/>
    <mergeCell ref="B26:B29"/>
    <mergeCell ref="C26:C29"/>
    <mergeCell ref="A30:A33"/>
    <mergeCell ref="B30:B33"/>
    <mergeCell ref="C30:C33"/>
    <mergeCell ref="A34:A37"/>
    <mergeCell ref="B34:B37"/>
    <mergeCell ref="C34:C37"/>
    <mergeCell ref="E51:F51"/>
    <mergeCell ref="A38:A41"/>
    <mergeCell ref="B38:B41"/>
    <mergeCell ref="C38:C41"/>
    <mergeCell ref="A42:A45"/>
    <mergeCell ref="B42:B45"/>
    <mergeCell ref="C42:C45"/>
    <mergeCell ref="A46:A49"/>
    <mergeCell ref="B46:B49"/>
    <mergeCell ref="C46:C49"/>
  </mergeCells>
  <phoneticPr fontId="1"/>
  <printOptions horizontalCentered="1"/>
  <pageMargins left="0.43307086614173229" right="0.43307086614173229" top="0.55118110236220474" bottom="0.55118110236220474" header="0.31496062992125984" footer="0.31496062992125984"/>
  <pageSetup paperSize="9" scale="55" orientation="landscape"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BW62"/>
  <sheetViews>
    <sheetView showGridLines="0" view="pageBreakPreview" zoomScale="70" zoomScaleNormal="100" zoomScaleSheetLayoutView="70" workbookViewId="0">
      <selection activeCell="E47" sqref="E47"/>
    </sheetView>
  </sheetViews>
  <sheetFormatPr defaultColWidth="8.75" defaultRowHeight="17.25"/>
  <cols>
    <col min="1" max="1" width="3.75" style="99" customWidth="1"/>
    <col min="2" max="2" width="2.125" style="99" customWidth="1"/>
    <col min="3" max="3" width="5.75" style="99" customWidth="1"/>
    <col min="4" max="4" width="2.125" style="99" customWidth="1"/>
    <col min="5" max="39" width="3.75" style="99" customWidth="1"/>
    <col min="40" max="40" width="3.75" style="141" customWidth="1"/>
    <col min="41" max="41" width="25.625" style="101" customWidth="1"/>
    <col min="42" max="52" width="8.75" style="99" customWidth="1"/>
    <col min="53" max="16384" width="8.75" style="99"/>
  </cols>
  <sheetData>
    <row r="1" spans="1:75" ht="21">
      <c r="A1" s="252" t="s">
        <v>152</v>
      </c>
      <c r="B1" s="252"/>
      <c r="C1" s="252"/>
      <c r="D1" s="252"/>
      <c r="E1" s="252"/>
      <c r="F1" s="252"/>
      <c r="G1" s="252"/>
      <c r="H1" s="252"/>
      <c r="I1" s="252"/>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N1" s="100"/>
      <c r="BD1" s="102"/>
      <c r="BE1" s="102"/>
      <c r="BF1" s="102"/>
      <c r="BG1" s="102"/>
      <c r="BH1" s="102"/>
      <c r="BI1" s="102"/>
      <c r="BJ1" s="102"/>
      <c r="BK1" s="102"/>
      <c r="BL1" s="102"/>
      <c r="BM1" s="102"/>
      <c r="BN1" s="102"/>
      <c r="BO1" s="102"/>
      <c r="BP1" s="102"/>
      <c r="BQ1" s="102"/>
      <c r="BR1" s="102"/>
      <c r="BS1" s="102"/>
      <c r="BT1" s="102"/>
      <c r="BU1" s="102"/>
      <c r="BV1" s="102"/>
      <c r="BW1" s="102"/>
    </row>
    <row r="2" spans="1:75" ht="20.100000000000001" customHeight="1">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103" t="str">
        <f>IF(COUNTIF(AN6:AN53,"〇")=18,"〇","×")</f>
        <v>×</v>
      </c>
      <c r="AO2" s="101" t="s">
        <v>42</v>
      </c>
      <c r="AP2" s="98"/>
      <c r="AQ2" s="98"/>
      <c r="AR2" s="98"/>
      <c r="AS2" s="98"/>
      <c r="AT2" s="98"/>
      <c r="AU2" s="98"/>
      <c r="AV2" s="98"/>
      <c r="AW2" s="104"/>
      <c r="BD2" s="102"/>
      <c r="BE2" s="102"/>
      <c r="BF2" s="102"/>
      <c r="BG2" s="102"/>
      <c r="BH2" s="102"/>
      <c r="BI2" s="102"/>
      <c r="BJ2" s="102"/>
      <c r="BK2" s="102"/>
      <c r="BL2" s="102"/>
      <c r="BM2" s="105"/>
      <c r="BN2" s="105"/>
      <c r="BO2" s="105"/>
      <c r="BP2" s="102"/>
      <c r="BQ2" s="102"/>
      <c r="BR2" s="102"/>
      <c r="BS2" s="102"/>
      <c r="BT2" s="102"/>
      <c r="BU2" s="102"/>
      <c r="BV2" s="102"/>
      <c r="BW2" s="102"/>
    </row>
    <row r="3" spans="1:75" ht="20.100000000000001" customHeight="1">
      <c r="A3" s="187" t="s">
        <v>160</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03"/>
      <c r="AO3" s="106"/>
      <c r="AP3" s="98"/>
      <c r="AQ3" s="98"/>
      <c r="AR3" s="98"/>
      <c r="AS3" s="98"/>
      <c r="AT3" s="98"/>
      <c r="AU3" s="98"/>
      <c r="AV3" s="98"/>
      <c r="AW3" s="104"/>
      <c r="BD3" s="102"/>
      <c r="BE3" s="102"/>
      <c r="BF3" s="102"/>
      <c r="BG3" s="102"/>
      <c r="BH3" s="102"/>
      <c r="BI3" s="102"/>
      <c r="BJ3" s="102"/>
      <c r="BK3" s="102"/>
      <c r="BL3" s="102"/>
      <c r="BM3" s="105"/>
      <c r="BN3" s="105"/>
      <c r="BO3" s="105"/>
      <c r="BP3" s="102"/>
      <c r="BQ3" s="102"/>
      <c r="BR3" s="102"/>
      <c r="BS3" s="102"/>
      <c r="BT3" s="102"/>
      <c r="BU3" s="102"/>
      <c r="BV3" s="102"/>
      <c r="BW3" s="102"/>
    </row>
    <row r="4" spans="1:75" ht="20.100000000000001" customHeight="1">
      <c r="A4" s="187"/>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03"/>
      <c r="AO4" s="106"/>
      <c r="AP4" s="98"/>
      <c r="AQ4" s="98"/>
      <c r="AR4" s="98"/>
      <c r="AS4" s="98"/>
      <c r="AT4" s="98"/>
      <c r="AU4" s="98"/>
      <c r="AV4" s="98"/>
      <c r="AW4" s="98"/>
      <c r="BD4" s="102"/>
      <c r="BE4" s="102"/>
      <c r="BF4" s="102"/>
      <c r="BG4" s="102"/>
      <c r="BH4" s="102"/>
      <c r="BI4" s="102"/>
      <c r="BJ4" s="102"/>
      <c r="BK4" s="102"/>
      <c r="BL4" s="102"/>
      <c r="BM4" s="105"/>
      <c r="BN4" s="105"/>
      <c r="BO4" s="105"/>
      <c r="BP4" s="102"/>
      <c r="BQ4" s="102"/>
      <c r="BR4" s="102"/>
      <c r="BS4" s="102"/>
      <c r="BT4" s="102"/>
      <c r="BU4" s="102"/>
      <c r="BV4" s="102"/>
      <c r="BW4" s="102"/>
    </row>
    <row r="5" spans="1:75" ht="24.95" customHeight="1">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03"/>
      <c r="AO5" s="106"/>
      <c r="AP5" s="98"/>
      <c r="AQ5" s="98"/>
      <c r="AR5" s="98"/>
      <c r="AS5" s="98"/>
      <c r="AT5" s="98"/>
      <c r="AU5" s="98"/>
      <c r="AV5" s="98"/>
      <c r="AW5" s="98"/>
      <c r="BD5" s="102"/>
      <c r="BE5" s="102"/>
      <c r="BF5" s="102"/>
      <c r="BG5" s="102"/>
      <c r="BH5" s="102"/>
      <c r="BI5" s="102"/>
      <c r="BJ5" s="102"/>
      <c r="BK5" s="102"/>
      <c r="BL5" s="102"/>
      <c r="BM5" s="105"/>
      <c r="BN5" s="105"/>
      <c r="BO5" s="105"/>
      <c r="BP5" s="102"/>
      <c r="BQ5" s="102"/>
      <c r="BR5" s="102"/>
      <c r="BS5" s="102"/>
      <c r="BT5" s="102"/>
      <c r="BU5" s="102"/>
      <c r="BV5" s="102"/>
      <c r="BW5" s="102"/>
    </row>
    <row r="6" spans="1:75" ht="24.95" customHeight="1">
      <c r="C6" s="98"/>
      <c r="D6" s="98"/>
      <c r="E6" s="98"/>
      <c r="F6" s="98"/>
      <c r="G6" s="98"/>
      <c r="H6" s="98"/>
      <c r="I6" s="98"/>
      <c r="J6" s="98"/>
      <c r="K6" s="98"/>
      <c r="L6" s="98"/>
      <c r="M6" s="98"/>
      <c r="N6" s="98"/>
      <c r="O6" s="98"/>
      <c r="P6" s="98"/>
      <c r="Q6" s="98"/>
      <c r="R6" s="98"/>
      <c r="S6" s="98"/>
      <c r="T6" s="98"/>
      <c r="U6" s="98"/>
      <c r="V6" s="98"/>
      <c r="W6" s="98"/>
      <c r="X6" s="107"/>
      <c r="Y6" s="98"/>
      <c r="Z6" s="98"/>
      <c r="AA6" s="98"/>
      <c r="AB6" s="98"/>
      <c r="AC6" s="188" t="s">
        <v>0</v>
      </c>
      <c r="AD6" s="188"/>
      <c r="AE6" s="190"/>
      <c r="AF6" s="190"/>
      <c r="AG6" s="188" t="s">
        <v>1</v>
      </c>
      <c r="AH6" s="190"/>
      <c r="AI6" s="190"/>
      <c r="AJ6" s="188" t="s">
        <v>2</v>
      </c>
      <c r="AK6" s="190"/>
      <c r="AL6" s="190"/>
      <c r="AM6" s="188" t="s">
        <v>3</v>
      </c>
      <c r="AN6" s="103" t="str">
        <f>IF(COUNTA(AE6)=1,"〇","×")</f>
        <v>×</v>
      </c>
      <c r="AO6" s="106" t="s">
        <v>1</v>
      </c>
      <c r="AP6" s="98"/>
      <c r="AQ6" s="98"/>
      <c r="AR6" s="98"/>
      <c r="AS6" s="98"/>
      <c r="AT6" s="98"/>
      <c r="AU6" s="98"/>
      <c r="AV6" s="98"/>
      <c r="AW6" s="98"/>
      <c r="BD6" s="102"/>
      <c r="BE6" s="102"/>
      <c r="BF6" s="102"/>
      <c r="BG6" s="102"/>
      <c r="BH6" s="102"/>
      <c r="BI6" s="102"/>
      <c r="BJ6" s="102"/>
      <c r="BK6" s="102"/>
      <c r="BL6" s="102"/>
      <c r="BM6" s="105"/>
      <c r="BN6" s="105"/>
      <c r="BO6" s="105"/>
      <c r="BP6" s="102"/>
      <c r="BQ6" s="102"/>
      <c r="BR6" s="102"/>
      <c r="BS6" s="102"/>
      <c r="BT6" s="102"/>
      <c r="BU6" s="102"/>
      <c r="BV6" s="102"/>
      <c r="BW6" s="102"/>
    </row>
    <row r="7" spans="1:75" ht="24.95" customHeight="1">
      <c r="C7" s="98"/>
      <c r="D7" s="98"/>
      <c r="E7" s="98"/>
      <c r="F7" s="98"/>
      <c r="G7" s="98"/>
      <c r="H7" s="98"/>
      <c r="I7" s="98"/>
      <c r="J7" s="98"/>
      <c r="K7" s="98"/>
      <c r="L7" s="98"/>
      <c r="M7" s="98"/>
      <c r="N7" s="98"/>
      <c r="O7" s="98"/>
      <c r="P7" s="98"/>
      <c r="Q7" s="98"/>
      <c r="R7" s="98"/>
      <c r="S7" s="98"/>
      <c r="T7" s="98"/>
      <c r="U7" s="98"/>
      <c r="V7" s="98"/>
      <c r="W7" s="98"/>
      <c r="X7" s="107"/>
      <c r="Y7" s="98"/>
      <c r="Z7" s="98"/>
      <c r="AA7" s="98"/>
      <c r="AB7" s="98"/>
      <c r="AC7" s="189"/>
      <c r="AD7" s="189"/>
      <c r="AE7" s="190"/>
      <c r="AF7" s="190"/>
      <c r="AG7" s="189"/>
      <c r="AH7" s="191"/>
      <c r="AI7" s="191"/>
      <c r="AJ7" s="189"/>
      <c r="AK7" s="191"/>
      <c r="AL7" s="191"/>
      <c r="AM7" s="189"/>
      <c r="AN7" s="103" t="str">
        <f>IF(COUNTA(AH6)=1,"〇","×")</f>
        <v>×</v>
      </c>
      <c r="AO7" s="106" t="s">
        <v>22</v>
      </c>
      <c r="AP7" s="98"/>
      <c r="AQ7" s="98"/>
      <c r="AR7" s="98"/>
      <c r="AS7" s="98"/>
      <c r="AT7" s="98"/>
      <c r="AU7" s="98"/>
      <c r="AV7" s="98"/>
      <c r="AW7" s="98"/>
      <c r="BD7" s="102"/>
      <c r="BE7" s="102"/>
      <c r="BF7" s="102"/>
      <c r="BG7" s="102"/>
      <c r="BH7" s="102"/>
      <c r="BI7" s="102"/>
      <c r="BJ7" s="102"/>
      <c r="BK7" s="102"/>
      <c r="BL7" s="102"/>
      <c r="BM7" s="105"/>
      <c r="BN7" s="105"/>
      <c r="BO7" s="105"/>
      <c r="BP7" s="102"/>
      <c r="BQ7" s="102"/>
      <c r="BR7" s="102"/>
      <c r="BS7" s="102"/>
      <c r="BT7" s="102"/>
      <c r="BU7" s="102"/>
      <c r="BV7" s="102"/>
      <c r="BW7" s="102"/>
    </row>
    <row r="8" spans="1:75" s="108" customFormat="1" ht="24.95" customHeight="1">
      <c r="C8" s="109" t="s">
        <v>102</v>
      </c>
      <c r="D8" s="109"/>
      <c r="E8" s="110"/>
      <c r="F8" s="110"/>
      <c r="G8" s="110"/>
      <c r="H8" s="110"/>
      <c r="I8" s="110"/>
      <c r="J8" s="110"/>
      <c r="K8" s="110"/>
      <c r="L8" s="110"/>
      <c r="M8" s="110"/>
      <c r="N8" s="110"/>
      <c r="O8" s="110"/>
      <c r="P8" s="110"/>
      <c r="Q8" s="110"/>
      <c r="R8" s="110"/>
      <c r="S8" s="110"/>
      <c r="T8" s="110"/>
      <c r="U8" s="110"/>
      <c r="V8" s="110"/>
      <c r="W8" s="110"/>
      <c r="X8" s="111"/>
      <c r="Y8" s="110"/>
      <c r="Z8" s="110"/>
      <c r="AA8" s="110"/>
      <c r="AB8" s="110"/>
      <c r="AC8" s="110"/>
      <c r="AD8" s="110"/>
      <c r="AE8" s="110"/>
      <c r="AF8" s="110"/>
      <c r="AG8" s="110"/>
      <c r="AH8" s="110"/>
      <c r="AI8" s="110"/>
      <c r="AJ8" s="110"/>
      <c r="AK8" s="110"/>
      <c r="AL8" s="110"/>
      <c r="AM8" s="110"/>
      <c r="AN8" s="103" t="str">
        <f>IF(COUNTA(AK6)=1,"〇","×")</f>
        <v>×</v>
      </c>
      <c r="AO8" s="106" t="s">
        <v>3</v>
      </c>
      <c r="AP8" s="112"/>
      <c r="AQ8" s="112"/>
      <c r="AR8" s="112"/>
      <c r="AS8" s="112"/>
      <c r="AT8" s="112"/>
      <c r="AU8" s="112"/>
      <c r="AV8" s="112"/>
      <c r="AW8" s="112"/>
      <c r="BD8" s="113"/>
      <c r="BE8" s="113"/>
      <c r="BF8" s="113"/>
      <c r="BG8" s="113"/>
      <c r="BH8" s="113"/>
      <c r="BI8" s="113"/>
      <c r="BJ8" s="113"/>
      <c r="BK8" s="113"/>
      <c r="BL8" s="113"/>
      <c r="BM8" s="114"/>
      <c r="BN8" s="114"/>
      <c r="BO8" s="114"/>
      <c r="BP8" s="113"/>
      <c r="BQ8" s="113"/>
      <c r="BR8" s="113"/>
      <c r="BS8" s="113"/>
      <c r="BT8" s="113"/>
      <c r="BU8" s="113"/>
      <c r="BV8" s="113"/>
      <c r="BW8" s="113"/>
    </row>
    <row r="9" spans="1:75" s="108" customFormat="1" ht="24.95" customHeight="1">
      <c r="C9" s="110"/>
      <c r="D9" s="110"/>
      <c r="E9" s="110"/>
      <c r="F9" s="110"/>
      <c r="G9" s="110"/>
      <c r="H9" s="110"/>
      <c r="I9" s="110"/>
      <c r="J9" s="110"/>
      <c r="K9" s="110"/>
      <c r="L9" s="110"/>
      <c r="M9" s="110"/>
      <c r="N9" s="110"/>
      <c r="O9" s="110"/>
      <c r="P9" s="110"/>
      <c r="Q9" s="110"/>
      <c r="R9" s="110"/>
      <c r="S9" s="110"/>
      <c r="T9" s="110"/>
      <c r="U9" s="110"/>
      <c r="V9" s="110"/>
      <c r="W9" s="110"/>
      <c r="X9" s="111"/>
      <c r="Y9" s="110"/>
      <c r="Z9" s="110"/>
      <c r="AA9" s="110"/>
      <c r="AB9" s="110"/>
      <c r="AC9" s="110"/>
      <c r="AD9" s="110"/>
      <c r="AE9" s="110"/>
      <c r="AF9" s="110"/>
      <c r="AG9" s="110"/>
      <c r="AH9" s="110"/>
      <c r="AI9" s="110"/>
      <c r="AJ9" s="110"/>
      <c r="AK9" s="110"/>
      <c r="AL9" s="110"/>
      <c r="AM9" s="110"/>
      <c r="AN9" s="103"/>
      <c r="AO9" s="106"/>
      <c r="AP9" s="112"/>
      <c r="AQ9" s="112"/>
      <c r="AR9" s="112"/>
      <c r="AS9" s="112"/>
      <c r="AT9" s="112"/>
      <c r="AU9" s="112"/>
      <c r="AV9" s="112"/>
      <c r="AW9" s="112"/>
      <c r="BD9" s="113"/>
      <c r="BE9" s="113"/>
      <c r="BF9" s="113"/>
      <c r="BG9" s="113"/>
      <c r="BH9" s="113"/>
      <c r="BI9" s="113"/>
      <c r="BJ9" s="113"/>
      <c r="BK9" s="113"/>
      <c r="BL9" s="113"/>
      <c r="BM9" s="114"/>
      <c r="BN9" s="114"/>
      <c r="BO9" s="114"/>
      <c r="BP9" s="113"/>
      <c r="BQ9" s="113"/>
      <c r="BR9" s="113"/>
      <c r="BS9" s="113"/>
      <c r="BT9" s="113"/>
      <c r="BU9" s="113"/>
      <c r="BV9" s="113"/>
      <c r="BW9" s="113"/>
    </row>
    <row r="10" spans="1:75" s="108" customFormat="1" ht="24.95" customHeight="1">
      <c r="C10" s="192" t="s">
        <v>155</v>
      </c>
      <c r="D10" s="192"/>
      <c r="E10" s="192"/>
      <c r="F10" s="192"/>
      <c r="G10" s="192"/>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03"/>
      <c r="AO10" s="106"/>
      <c r="AP10" s="112"/>
      <c r="AQ10" s="112"/>
      <c r="AR10" s="112"/>
      <c r="AS10" s="112"/>
      <c r="AT10" s="112"/>
      <c r="AU10" s="112"/>
      <c r="AV10" s="112"/>
      <c r="AW10" s="112"/>
      <c r="BD10" s="113"/>
      <c r="BE10" s="113"/>
      <c r="BF10" s="113"/>
      <c r="BG10" s="113"/>
      <c r="BH10" s="113"/>
      <c r="BI10" s="113"/>
      <c r="BJ10" s="113"/>
      <c r="BK10" s="113"/>
      <c r="BL10" s="113"/>
      <c r="BM10" s="114"/>
      <c r="BN10" s="114"/>
      <c r="BO10" s="114"/>
      <c r="BP10" s="113"/>
      <c r="BQ10" s="113"/>
      <c r="BR10" s="113"/>
      <c r="BS10" s="113"/>
      <c r="BT10" s="113"/>
      <c r="BU10" s="113"/>
      <c r="BV10" s="113"/>
      <c r="BW10" s="113"/>
    </row>
    <row r="11" spans="1:75" ht="24.95" customHeight="1">
      <c r="C11" s="192" t="s">
        <v>103</v>
      </c>
      <c r="D11" s="192"/>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15"/>
      <c r="AP11" s="98"/>
      <c r="AQ11" s="98"/>
      <c r="AR11" s="98"/>
      <c r="AS11" s="98"/>
      <c r="AT11" s="98"/>
      <c r="AU11" s="98"/>
      <c r="AV11" s="98"/>
      <c r="AW11" s="98"/>
      <c r="BD11" s="102"/>
      <c r="BE11" s="102"/>
      <c r="BF11" s="102"/>
      <c r="BG11" s="102"/>
      <c r="BH11" s="102"/>
      <c r="BI11" s="102"/>
      <c r="BJ11" s="102"/>
      <c r="BK11" s="102"/>
      <c r="BL11" s="102"/>
      <c r="BM11" s="105"/>
      <c r="BN11" s="105"/>
      <c r="BO11" s="105"/>
      <c r="BP11" s="102"/>
      <c r="BQ11" s="102"/>
      <c r="BR11" s="102"/>
      <c r="BS11" s="102"/>
      <c r="BT11" s="102"/>
      <c r="BU11" s="102"/>
      <c r="BV11" s="102"/>
      <c r="BW11" s="102"/>
    </row>
    <row r="12" spans="1:75" ht="24.95" customHeight="1">
      <c r="C12" s="116"/>
      <c r="D12" s="116"/>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5"/>
      <c r="AP12" s="98"/>
      <c r="AQ12" s="98"/>
      <c r="AR12" s="98"/>
      <c r="AS12" s="98"/>
      <c r="AT12" s="98"/>
      <c r="AU12" s="98"/>
      <c r="AV12" s="98"/>
      <c r="AW12" s="98"/>
      <c r="BD12" s="102"/>
      <c r="BE12" s="102"/>
      <c r="BF12" s="102"/>
      <c r="BG12" s="102"/>
      <c r="BH12" s="102"/>
      <c r="BI12" s="102"/>
      <c r="BJ12" s="102"/>
      <c r="BK12" s="102"/>
      <c r="BL12" s="102"/>
      <c r="BM12" s="105"/>
      <c r="BN12" s="105"/>
      <c r="BO12" s="105"/>
      <c r="BP12" s="102"/>
      <c r="BQ12" s="102"/>
      <c r="BR12" s="102"/>
      <c r="BS12" s="102"/>
      <c r="BT12" s="102"/>
      <c r="BU12" s="102"/>
      <c r="BV12" s="102"/>
      <c r="BW12" s="102"/>
    </row>
    <row r="13" spans="1:75" ht="20.100000000000001" customHeight="1">
      <c r="C13" s="98"/>
      <c r="D13" s="98"/>
      <c r="E13" s="98"/>
      <c r="F13" s="98"/>
      <c r="G13" s="98"/>
      <c r="H13" s="98"/>
      <c r="I13" s="98"/>
      <c r="J13" s="98"/>
      <c r="K13" s="98"/>
      <c r="L13" s="98"/>
      <c r="M13" s="98"/>
      <c r="N13" s="98"/>
      <c r="O13" s="98"/>
      <c r="P13" s="98"/>
      <c r="Q13" s="194" t="s">
        <v>5</v>
      </c>
      <c r="R13" s="194"/>
      <c r="S13" s="194"/>
      <c r="T13" s="194"/>
      <c r="U13" s="194"/>
      <c r="V13" s="195"/>
      <c r="W13" s="195"/>
      <c r="X13" s="195"/>
      <c r="Y13" s="195"/>
      <c r="Z13" s="195"/>
      <c r="AA13" s="195"/>
      <c r="AB13" s="195"/>
      <c r="AC13" s="195"/>
      <c r="AD13" s="195"/>
      <c r="AE13" s="195"/>
      <c r="AF13" s="195"/>
      <c r="AG13" s="195"/>
      <c r="AH13" s="195"/>
      <c r="AI13" s="195"/>
      <c r="AJ13" s="195"/>
      <c r="AK13" s="195"/>
      <c r="AL13" s="195"/>
      <c r="AM13" s="195"/>
      <c r="AN13" s="118" t="str">
        <f>IF(COUNTA(V13)=1,"〇","×")</f>
        <v>×</v>
      </c>
      <c r="AO13" s="119" t="s">
        <v>23</v>
      </c>
      <c r="AP13" s="98"/>
      <c r="AQ13" s="98"/>
      <c r="AR13" s="98"/>
      <c r="AS13" s="98"/>
      <c r="AT13" s="98"/>
      <c r="AU13" s="98"/>
      <c r="AV13" s="98"/>
      <c r="AW13" s="98"/>
      <c r="BD13" s="102"/>
      <c r="BE13" s="102"/>
      <c r="BF13" s="102"/>
      <c r="BG13" s="102"/>
      <c r="BH13" s="102"/>
      <c r="BI13" s="102"/>
      <c r="BJ13" s="102"/>
      <c r="BK13" s="102"/>
      <c r="BL13" s="102"/>
      <c r="BM13" s="105"/>
      <c r="BN13" s="105"/>
      <c r="BO13" s="105"/>
      <c r="BP13" s="102"/>
      <c r="BQ13" s="102"/>
      <c r="BR13" s="102"/>
      <c r="BS13" s="102"/>
      <c r="BT13" s="102"/>
      <c r="BU13" s="102"/>
      <c r="BV13" s="102"/>
      <c r="BW13" s="102"/>
    </row>
    <row r="14" spans="1:75" ht="20.100000000000001" customHeight="1">
      <c r="C14" s="98"/>
      <c r="D14" s="98"/>
      <c r="E14" s="98"/>
      <c r="F14" s="98"/>
      <c r="G14" s="98"/>
      <c r="H14" s="98"/>
      <c r="I14" s="98"/>
      <c r="J14" s="98"/>
      <c r="K14" s="98"/>
      <c r="L14" s="98"/>
      <c r="M14" s="98"/>
      <c r="N14" s="98"/>
      <c r="O14" s="98"/>
      <c r="P14" s="98"/>
      <c r="Q14" s="194"/>
      <c r="R14" s="194"/>
      <c r="S14" s="194"/>
      <c r="T14" s="194"/>
      <c r="U14" s="194"/>
      <c r="V14" s="195"/>
      <c r="W14" s="195"/>
      <c r="X14" s="195"/>
      <c r="Y14" s="195"/>
      <c r="Z14" s="195"/>
      <c r="AA14" s="195"/>
      <c r="AB14" s="195"/>
      <c r="AC14" s="195"/>
      <c r="AD14" s="195"/>
      <c r="AE14" s="195"/>
      <c r="AF14" s="195"/>
      <c r="AG14" s="195"/>
      <c r="AH14" s="195"/>
      <c r="AI14" s="195"/>
      <c r="AJ14" s="195"/>
      <c r="AK14" s="195"/>
      <c r="AL14" s="195"/>
      <c r="AM14" s="195"/>
      <c r="AN14" s="120"/>
      <c r="AP14" s="98"/>
      <c r="AQ14" s="98"/>
      <c r="AR14" s="98"/>
      <c r="AS14" s="98"/>
      <c r="AT14" s="98"/>
      <c r="AU14" s="98"/>
      <c r="AV14" s="98"/>
      <c r="AW14" s="98"/>
      <c r="BD14" s="102"/>
      <c r="BE14" s="102"/>
      <c r="BF14" s="102"/>
      <c r="BG14" s="102"/>
      <c r="BH14" s="102"/>
      <c r="BI14" s="102"/>
      <c r="BJ14" s="102"/>
      <c r="BK14" s="102"/>
      <c r="BL14" s="102"/>
      <c r="BM14" s="105"/>
      <c r="BN14" s="105"/>
      <c r="BO14" s="105"/>
      <c r="BP14" s="102"/>
      <c r="BQ14" s="102"/>
      <c r="BR14" s="102"/>
      <c r="BS14" s="102"/>
      <c r="BT14" s="102"/>
      <c r="BU14" s="102"/>
      <c r="BV14" s="102"/>
      <c r="BW14" s="102"/>
    </row>
    <row r="15" spans="1:75" ht="20.100000000000001" customHeight="1">
      <c r="C15" s="98"/>
      <c r="D15" s="98"/>
      <c r="E15" s="98"/>
      <c r="F15" s="98"/>
      <c r="G15" s="98"/>
      <c r="H15" s="98"/>
      <c r="I15" s="98"/>
      <c r="J15" s="98"/>
      <c r="K15" s="98"/>
      <c r="L15" s="98"/>
      <c r="M15" s="98"/>
      <c r="N15" s="98"/>
      <c r="O15" s="98"/>
      <c r="P15" s="98"/>
      <c r="Q15" s="194" t="s">
        <v>6</v>
      </c>
      <c r="R15" s="194"/>
      <c r="S15" s="194"/>
      <c r="T15" s="194"/>
      <c r="U15" s="194"/>
      <c r="V15" s="195"/>
      <c r="W15" s="195"/>
      <c r="X15" s="195"/>
      <c r="Y15" s="195"/>
      <c r="Z15" s="195"/>
      <c r="AA15" s="195"/>
      <c r="AB15" s="195"/>
      <c r="AC15" s="195"/>
      <c r="AD15" s="195"/>
      <c r="AE15" s="195"/>
      <c r="AF15" s="195"/>
      <c r="AG15" s="195"/>
      <c r="AH15" s="195"/>
      <c r="AI15" s="195"/>
      <c r="AJ15" s="195"/>
      <c r="AK15" s="195"/>
      <c r="AL15" s="195"/>
      <c r="AM15" s="195"/>
      <c r="AN15" s="118" t="str">
        <f>IF(COUNTA(V15)=1,"〇","×")</f>
        <v>×</v>
      </c>
      <c r="AO15" s="119" t="s">
        <v>24</v>
      </c>
      <c r="AP15" s="98"/>
      <c r="AQ15" s="98"/>
      <c r="AR15" s="98"/>
      <c r="AS15" s="98"/>
      <c r="AT15" s="98"/>
      <c r="AU15" s="98"/>
      <c r="AV15" s="98"/>
      <c r="AW15" s="98"/>
      <c r="BD15" s="102"/>
      <c r="BE15" s="102"/>
      <c r="BF15" s="102"/>
      <c r="BG15" s="102"/>
      <c r="BH15" s="102"/>
      <c r="BI15" s="102"/>
      <c r="BJ15" s="102"/>
      <c r="BK15" s="102"/>
      <c r="BL15" s="102"/>
      <c r="BM15" s="105"/>
      <c r="BN15" s="105"/>
      <c r="BO15" s="105"/>
      <c r="BP15" s="102"/>
      <c r="BQ15" s="102"/>
      <c r="BR15" s="102"/>
      <c r="BS15" s="102"/>
      <c r="BT15" s="102"/>
      <c r="BU15" s="102"/>
      <c r="BV15" s="102"/>
      <c r="BW15" s="102"/>
    </row>
    <row r="16" spans="1:75" ht="20.100000000000001" customHeight="1">
      <c r="C16" s="98"/>
      <c r="D16" s="98"/>
      <c r="E16" s="98"/>
      <c r="F16" s="98"/>
      <c r="G16" s="98"/>
      <c r="H16" s="98"/>
      <c r="I16" s="98"/>
      <c r="J16" s="98"/>
      <c r="K16" s="98"/>
      <c r="L16" s="98"/>
      <c r="M16" s="98"/>
      <c r="N16" s="98"/>
      <c r="O16" s="98"/>
      <c r="P16" s="98"/>
      <c r="Q16" s="194"/>
      <c r="R16" s="194"/>
      <c r="S16" s="194"/>
      <c r="T16" s="194"/>
      <c r="U16" s="194"/>
      <c r="V16" s="195"/>
      <c r="W16" s="195"/>
      <c r="X16" s="195"/>
      <c r="Y16" s="195"/>
      <c r="Z16" s="195"/>
      <c r="AA16" s="195"/>
      <c r="AB16" s="195"/>
      <c r="AC16" s="195"/>
      <c r="AD16" s="195"/>
      <c r="AE16" s="195"/>
      <c r="AF16" s="195"/>
      <c r="AG16" s="195"/>
      <c r="AH16" s="195"/>
      <c r="AI16" s="195"/>
      <c r="AJ16" s="195"/>
      <c r="AK16" s="195"/>
      <c r="AL16" s="195"/>
      <c r="AM16" s="195"/>
      <c r="AN16" s="120"/>
      <c r="AP16" s="98"/>
      <c r="AQ16" s="98"/>
      <c r="AR16" s="98"/>
      <c r="AS16" s="98"/>
      <c r="AT16" s="98"/>
      <c r="AU16" s="98"/>
      <c r="AV16" s="98"/>
      <c r="AW16" s="98"/>
      <c r="BD16" s="102"/>
      <c r="BE16" s="102"/>
      <c r="BF16" s="102"/>
      <c r="BG16" s="102"/>
      <c r="BH16" s="102"/>
      <c r="BI16" s="102"/>
      <c r="BJ16" s="102"/>
      <c r="BK16" s="102"/>
      <c r="BL16" s="102"/>
      <c r="BM16" s="105"/>
      <c r="BN16" s="105"/>
      <c r="BO16" s="105"/>
      <c r="BP16" s="102"/>
      <c r="BQ16" s="102"/>
      <c r="BR16" s="102"/>
      <c r="BS16" s="102"/>
      <c r="BT16" s="102"/>
      <c r="BU16" s="102"/>
      <c r="BV16" s="102"/>
      <c r="BW16" s="102"/>
    </row>
    <row r="17" spans="1:75" ht="20.100000000000001" customHeight="1">
      <c r="C17" s="98"/>
      <c r="D17" s="98"/>
      <c r="E17" s="98"/>
      <c r="F17" s="98"/>
      <c r="G17" s="98"/>
      <c r="H17" s="98"/>
      <c r="I17" s="98"/>
      <c r="J17" s="98"/>
      <c r="K17" s="98"/>
      <c r="L17" s="98"/>
      <c r="M17" s="98"/>
      <c r="N17" s="98"/>
      <c r="O17" s="98"/>
      <c r="P17" s="98"/>
      <c r="Q17" s="194" t="s">
        <v>7</v>
      </c>
      <c r="R17" s="194"/>
      <c r="S17" s="194"/>
      <c r="T17" s="194"/>
      <c r="U17" s="194"/>
      <c r="V17" s="196"/>
      <c r="W17" s="196"/>
      <c r="X17" s="196"/>
      <c r="Y17" s="196"/>
      <c r="Z17" s="196"/>
      <c r="AA17" s="194" t="s">
        <v>104</v>
      </c>
      <c r="AB17" s="194"/>
      <c r="AC17" s="194"/>
      <c r="AD17" s="194"/>
      <c r="AE17" s="194"/>
      <c r="AF17" s="197"/>
      <c r="AG17" s="197"/>
      <c r="AH17" s="197"/>
      <c r="AI17" s="197"/>
      <c r="AJ17" s="197"/>
      <c r="AK17" s="197"/>
      <c r="AL17" s="197"/>
      <c r="AM17" s="197"/>
      <c r="AN17" s="118" t="str">
        <f>IF(COUNTA(V17)=1,"〇","×")</f>
        <v>×</v>
      </c>
      <c r="AO17" s="119" t="s">
        <v>25</v>
      </c>
      <c r="AP17" s="98"/>
      <c r="AQ17" s="98"/>
      <c r="AR17" s="98"/>
      <c r="AS17" s="98"/>
      <c r="AT17" s="98"/>
      <c r="AU17" s="98"/>
      <c r="AV17" s="98"/>
      <c r="AW17" s="98"/>
      <c r="BD17" s="102"/>
      <c r="BE17" s="102"/>
      <c r="BF17" s="102"/>
      <c r="BG17" s="102"/>
      <c r="BH17" s="102"/>
      <c r="BI17" s="102"/>
      <c r="BJ17" s="102"/>
      <c r="BK17" s="102"/>
      <c r="BL17" s="102"/>
      <c r="BM17" s="105"/>
      <c r="BN17" s="105"/>
      <c r="BO17" s="105"/>
      <c r="BP17" s="102"/>
      <c r="BQ17" s="102"/>
      <c r="BR17" s="102"/>
      <c r="BS17" s="102"/>
      <c r="BT17" s="102"/>
      <c r="BU17" s="102"/>
      <c r="BV17" s="102"/>
      <c r="BW17" s="102"/>
    </row>
    <row r="18" spans="1:75" ht="20.100000000000001" customHeight="1">
      <c r="C18" s="98"/>
      <c r="D18" s="98"/>
      <c r="E18" s="98"/>
      <c r="F18" s="98"/>
      <c r="G18" s="98"/>
      <c r="H18" s="98"/>
      <c r="I18" s="98"/>
      <c r="J18" s="98"/>
      <c r="K18" s="98"/>
      <c r="L18" s="98"/>
      <c r="M18" s="98"/>
      <c r="N18" s="98"/>
      <c r="O18" s="98"/>
      <c r="P18" s="98"/>
      <c r="Q18" s="194"/>
      <c r="R18" s="194"/>
      <c r="S18" s="194"/>
      <c r="T18" s="194"/>
      <c r="U18" s="194"/>
      <c r="V18" s="196"/>
      <c r="W18" s="196"/>
      <c r="X18" s="196"/>
      <c r="Y18" s="196"/>
      <c r="Z18" s="196"/>
      <c r="AA18" s="194"/>
      <c r="AB18" s="194"/>
      <c r="AC18" s="194"/>
      <c r="AD18" s="194"/>
      <c r="AE18" s="194"/>
      <c r="AF18" s="197"/>
      <c r="AG18" s="197"/>
      <c r="AH18" s="197"/>
      <c r="AI18" s="197"/>
      <c r="AJ18" s="197"/>
      <c r="AK18" s="197"/>
      <c r="AL18" s="197"/>
      <c r="AM18" s="197"/>
      <c r="AN18" s="118" t="str">
        <f>IF(COUNTA(AF17)=1,"〇","×")</f>
        <v>×</v>
      </c>
      <c r="AO18" s="119" t="s">
        <v>26</v>
      </c>
      <c r="AP18" s="98"/>
      <c r="AQ18" s="98"/>
      <c r="AR18" s="98"/>
      <c r="AS18" s="98"/>
      <c r="AT18" s="98"/>
      <c r="AU18" s="98"/>
      <c r="AV18" s="98"/>
      <c r="AW18" s="98"/>
    </row>
    <row r="19" spans="1:75" ht="20.100000000000001" customHeight="1">
      <c r="C19" s="98"/>
      <c r="D19" s="98"/>
      <c r="E19" s="98"/>
      <c r="F19" s="98"/>
      <c r="G19" s="98"/>
      <c r="H19" s="98"/>
      <c r="I19" s="98"/>
      <c r="J19" s="98"/>
      <c r="K19" s="98"/>
      <c r="L19" s="98"/>
      <c r="M19" s="98"/>
      <c r="N19" s="98"/>
      <c r="O19" s="98"/>
      <c r="P19" s="98"/>
      <c r="Q19" s="194" t="s">
        <v>9</v>
      </c>
      <c r="R19" s="194"/>
      <c r="S19" s="194"/>
      <c r="T19" s="194"/>
      <c r="U19" s="194"/>
      <c r="V19" s="194" t="s">
        <v>105</v>
      </c>
      <c r="W19" s="194"/>
      <c r="X19" s="194"/>
      <c r="Y19" s="194"/>
      <c r="Z19" s="197"/>
      <c r="AA19" s="197"/>
      <c r="AB19" s="197"/>
      <c r="AC19" s="197"/>
      <c r="AD19" s="197"/>
      <c r="AE19" s="197"/>
      <c r="AF19" s="197"/>
      <c r="AG19" s="197"/>
      <c r="AH19" s="197"/>
      <c r="AI19" s="197"/>
      <c r="AJ19" s="197"/>
      <c r="AK19" s="197"/>
      <c r="AL19" s="197"/>
      <c r="AM19" s="197"/>
      <c r="AN19" s="118" t="str">
        <f>IF(COUNTA(Z19)=1,"〇","×")</f>
        <v>×</v>
      </c>
      <c r="AO19" s="119" t="s">
        <v>27</v>
      </c>
      <c r="AP19" s="98"/>
      <c r="AQ19" s="98"/>
      <c r="AR19" s="98"/>
      <c r="AS19" s="98"/>
      <c r="AT19" s="98"/>
      <c r="AU19" s="98"/>
      <c r="AV19" s="98"/>
      <c r="AW19" s="98"/>
    </row>
    <row r="20" spans="1:75" ht="20.100000000000001" customHeight="1">
      <c r="C20" s="98"/>
      <c r="D20" s="98"/>
      <c r="E20" s="98"/>
      <c r="F20" s="98"/>
      <c r="G20" s="98"/>
      <c r="H20" s="98"/>
      <c r="I20" s="98"/>
      <c r="J20" s="98"/>
      <c r="K20" s="98"/>
      <c r="L20" s="98"/>
      <c r="M20" s="98"/>
      <c r="N20" s="98"/>
      <c r="O20" s="98"/>
      <c r="P20" s="98"/>
      <c r="Q20" s="194"/>
      <c r="R20" s="194"/>
      <c r="S20" s="194"/>
      <c r="T20" s="194"/>
      <c r="U20" s="194"/>
      <c r="V20" s="194"/>
      <c r="W20" s="194"/>
      <c r="X20" s="194"/>
      <c r="Y20" s="194"/>
      <c r="Z20" s="197"/>
      <c r="AA20" s="197"/>
      <c r="AB20" s="197"/>
      <c r="AC20" s="197"/>
      <c r="AD20" s="197"/>
      <c r="AE20" s="197"/>
      <c r="AF20" s="197"/>
      <c r="AG20" s="197"/>
      <c r="AH20" s="197"/>
      <c r="AI20" s="197"/>
      <c r="AJ20" s="197"/>
      <c r="AK20" s="197"/>
      <c r="AL20" s="197"/>
      <c r="AM20" s="197"/>
      <c r="AN20" s="121"/>
      <c r="AO20" s="119"/>
      <c r="AP20" s="98"/>
      <c r="AQ20" s="98"/>
      <c r="AR20" s="98"/>
      <c r="AS20" s="98"/>
      <c r="AT20" s="98"/>
      <c r="AU20" s="98"/>
      <c r="AV20" s="98"/>
      <c r="AW20" s="98"/>
    </row>
    <row r="21" spans="1:75" ht="20.100000000000001" customHeight="1">
      <c r="C21" s="98"/>
      <c r="D21" s="98"/>
      <c r="E21" s="98"/>
      <c r="F21" s="98"/>
      <c r="G21" s="98"/>
      <c r="H21" s="98"/>
      <c r="I21" s="98"/>
      <c r="J21" s="98"/>
      <c r="K21" s="98"/>
      <c r="L21" s="98"/>
      <c r="M21" s="98"/>
      <c r="N21" s="98"/>
      <c r="O21" s="98"/>
      <c r="P21" s="98"/>
      <c r="Q21" s="194"/>
      <c r="R21" s="194"/>
      <c r="S21" s="194"/>
      <c r="T21" s="194"/>
      <c r="U21" s="194"/>
      <c r="V21" s="194" t="s">
        <v>10</v>
      </c>
      <c r="W21" s="194"/>
      <c r="X21" s="194"/>
      <c r="Y21" s="194"/>
      <c r="Z21" s="198"/>
      <c r="AA21" s="198"/>
      <c r="AB21" s="198"/>
      <c r="AC21" s="198"/>
      <c r="AD21" s="198"/>
      <c r="AE21" s="198"/>
      <c r="AF21" s="198"/>
      <c r="AG21" s="198"/>
      <c r="AH21" s="198"/>
      <c r="AI21" s="198"/>
      <c r="AJ21" s="198"/>
      <c r="AK21" s="198"/>
      <c r="AL21" s="198"/>
      <c r="AM21" s="198"/>
      <c r="AN21" s="118" t="str">
        <f>IF(COUNTA(Z21)=1,"〇","×")</f>
        <v>×</v>
      </c>
      <c r="AO21" s="119" t="s">
        <v>28</v>
      </c>
      <c r="AP21" s="98"/>
      <c r="AQ21" s="98"/>
      <c r="AR21" s="98"/>
      <c r="AS21" s="98"/>
      <c r="AT21" s="98"/>
      <c r="AU21" s="98"/>
      <c r="AV21" s="98"/>
      <c r="AW21" s="98"/>
    </row>
    <row r="22" spans="1:75" ht="20.100000000000001" customHeight="1">
      <c r="C22" s="98"/>
      <c r="D22" s="98"/>
      <c r="E22" s="98"/>
      <c r="F22" s="98"/>
      <c r="G22" s="98"/>
      <c r="H22" s="98"/>
      <c r="I22" s="98"/>
      <c r="J22" s="98"/>
      <c r="K22" s="98"/>
      <c r="L22" s="98"/>
      <c r="M22" s="98"/>
      <c r="N22" s="98"/>
      <c r="O22" s="98"/>
      <c r="P22" s="98"/>
      <c r="Q22" s="194"/>
      <c r="R22" s="194"/>
      <c r="S22" s="194"/>
      <c r="T22" s="194"/>
      <c r="U22" s="194"/>
      <c r="V22" s="194"/>
      <c r="W22" s="194"/>
      <c r="X22" s="194"/>
      <c r="Y22" s="194"/>
      <c r="Z22" s="198"/>
      <c r="AA22" s="198"/>
      <c r="AB22" s="198"/>
      <c r="AC22" s="198"/>
      <c r="AD22" s="198"/>
      <c r="AE22" s="198"/>
      <c r="AF22" s="198"/>
      <c r="AG22" s="198"/>
      <c r="AH22" s="198"/>
      <c r="AI22" s="198"/>
      <c r="AJ22" s="198"/>
      <c r="AK22" s="198"/>
      <c r="AL22" s="198"/>
      <c r="AM22" s="198"/>
      <c r="AN22" s="121"/>
      <c r="AO22" s="119"/>
      <c r="AP22" s="98"/>
      <c r="AQ22" s="98"/>
      <c r="AR22" s="98"/>
      <c r="AS22" s="98"/>
      <c r="AT22" s="98"/>
      <c r="AU22" s="98"/>
      <c r="AV22" s="98"/>
      <c r="AW22" s="98"/>
    </row>
    <row r="23" spans="1:75" ht="20.100000000000001" customHeight="1">
      <c r="C23" s="98"/>
      <c r="D23" s="98"/>
      <c r="E23" s="98"/>
      <c r="F23" s="98"/>
      <c r="G23" s="98"/>
      <c r="H23" s="98"/>
      <c r="I23" s="98"/>
      <c r="J23" s="98"/>
      <c r="K23" s="98"/>
      <c r="L23" s="98"/>
      <c r="M23" s="98"/>
      <c r="N23" s="98"/>
      <c r="O23" s="98"/>
      <c r="P23" s="98"/>
      <c r="Q23" s="194"/>
      <c r="R23" s="194"/>
      <c r="S23" s="194"/>
      <c r="T23" s="194"/>
      <c r="U23" s="194"/>
      <c r="V23" s="194" t="s">
        <v>146</v>
      </c>
      <c r="W23" s="194"/>
      <c r="X23" s="194"/>
      <c r="Y23" s="194"/>
      <c r="Z23" s="199"/>
      <c r="AA23" s="196"/>
      <c r="AB23" s="196"/>
      <c r="AC23" s="196"/>
      <c r="AD23" s="196"/>
      <c r="AE23" s="196"/>
      <c r="AF23" s="196"/>
      <c r="AG23" s="196"/>
      <c r="AH23" s="196"/>
      <c r="AI23" s="196"/>
      <c r="AJ23" s="196"/>
      <c r="AK23" s="196"/>
      <c r="AL23" s="196"/>
      <c r="AM23" s="196"/>
      <c r="AN23" s="118" t="str">
        <f>IF(COUNTA(Z23)=1,"〇","×")</f>
        <v>×</v>
      </c>
      <c r="AO23" s="119" t="s">
        <v>145</v>
      </c>
      <c r="AP23" s="98"/>
      <c r="AQ23" s="98"/>
      <c r="AR23" s="98"/>
      <c r="AS23" s="98"/>
      <c r="AT23" s="98"/>
      <c r="AU23" s="98"/>
      <c r="AV23" s="98"/>
      <c r="AW23" s="98"/>
    </row>
    <row r="24" spans="1:75" ht="20.100000000000001" customHeight="1">
      <c r="C24" s="98"/>
      <c r="D24" s="98"/>
      <c r="E24" s="98"/>
      <c r="F24" s="98"/>
      <c r="G24" s="98"/>
      <c r="H24" s="98"/>
      <c r="I24" s="98"/>
      <c r="J24" s="98"/>
      <c r="K24" s="98"/>
      <c r="L24" s="98"/>
      <c r="M24" s="98"/>
      <c r="N24" s="98"/>
      <c r="O24" s="98"/>
      <c r="P24" s="98"/>
      <c r="Q24" s="194"/>
      <c r="R24" s="194"/>
      <c r="S24" s="194"/>
      <c r="T24" s="194"/>
      <c r="U24" s="194"/>
      <c r="V24" s="194"/>
      <c r="W24" s="194"/>
      <c r="X24" s="194"/>
      <c r="Y24" s="194"/>
      <c r="Z24" s="196"/>
      <c r="AA24" s="196"/>
      <c r="AB24" s="196"/>
      <c r="AC24" s="196"/>
      <c r="AD24" s="196"/>
      <c r="AE24" s="196"/>
      <c r="AF24" s="196"/>
      <c r="AG24" s="196"/>
      <c r="AH24" s="196"/>
      <c r="AI24" s="196"/>
      <c r="AJ24" s="196"/>
      <c r="AK24" s="196"/>
      <c r="AL24" s="196"/>
      <c r="AM24" s="196"/>
      <c r="AN24" s="122"/>
    </row>
    <row r="25" spans="1:75" ht="35.1" customHeight="1">
      <c r="C25" s="98"/>
      <c r="D25" s="98"/>
      <c r="E25" s="98"/>
      <c r="F25" s="98"/>
      <c r="G25" s="98"/>
      <c r="H25" s="98"/>
      <c r="I25" s="98"/>
      <c r="J25" s="98"/>
      <c r="K25" s="98"/>
      <c r="L25" s="98"/>
      <c r="M25" s="98"/>
      <c r="N25" s="98"/>
      <c r="O25" s="98"/>
      <c r="P25" s="98"/>
      <c r="Q25" s="200" t="s">
        <v>144</v>
      </c>
      <c r="R25" s="201"/>
      <c r="S25" s="201"/>
      <c r="T25" s="201"/>
      <c r="U25" s="202"/>
      <c r="V25" s="194" t="s">
        <v>109</v>
      </c>
      <c r="W25" s="194"/>
      <c r="X25" s="194"/>
      <c r="Y25" s="194"/>
      <c r="Z25" s="206"/>
      <c r="AA25" s="206"/>
      <c r="AB25" s="206"/>
      <c r="AC25" s="206"/>
      <c r="AD25" s="206"/>
      <c r="AE25" s="206"/>
      <c r="AF25" s="206"/>
      <c r="AG25" s="206"/>
      <c r="AH25" s="206"/>
      <c r="AI25" s="206"/>
      <c r="AJ25" s="206"/>
      <c r="AK25" s="206"/>
      <c r="AL25" s="206"/>
      <c r="AM25" s="206"/>
      <c r="AN25" s="118" t="str">
        <f>IF(COUNTA(Z25)=1,"〇","×")</f>
        <v>×</v>
      </c>
      <c r="AO25" s="119" t="s">
        <v>110</v>
      </c>
    </row>
    <row r="26" spans="1:75" ht="35.1" customHeight="1">
      <c r="C26" s="98"/>
      <c r="D26" s="98"/>
      <c r="E26" s="98"/>
      <c r="F26" s="98"/>
      <c r="G26" s="98"/>
      <c r="H26" s="98"/>
      <c r="I26" s="98"/>
      <c r="J26" s="98"/>
      <c r="K26" s="98"/>
      <c r="L26" s="98"/>
      <c r="M26" s="98"/>
      <c r="N26" s="98"/>
      <c r="O26" s="98"/>
      <c r="P26" s="98"/>
      <c r="Q26" s="203"/>
      <c r="R26" s="204"/>
      <c r="S26" s="204"/>
      <c r="T26" s="204"/>
      <c r="U26" s="205"/>
      <c r="V26" s="194" t="s">
        <v>111</v>
      </c>
      <c r="W26" s="194"/>
      <c r="X26" s="194"/>
      <c r="Y26" s="194"/>
      <c r="Z26" s="206"/>
      <c r="AA26" s="206"/>
      <c r="AB26" s="206"/>
      <c r="AC26" s="206"/>
      <c r="AD26" s="206"/>
      <c r="AE26" s="206"/>
      <c r="AF26" s="206"/>
      <c r="AG26" s="206"/>
      <c r="AH26" s="206"/>
      <c r="AI26" s="206"/>
      <c r="AJ26" s="206"/>
      <c r="AK26" s="206"/>
      <c r="AL26" s="206"/>
      <c r="AM26" s="206"/>
      <c r="AN26" s="118" t="str">
        <f>IF(COUNTA(Z26)=1,"〇","×")</f>
        <v>×</v>
      </c>
      <c r="AO26" s="119" t="s">
        <v>112</v>
      </c>
    </row>
    <row r="27" spans="1:75" ht="35.1" customHeight="1">
      <c r="C27" s="98"/>
      <c r="D27" s="98"/>
      <c r="E27" s="98"/>
      <c r="F27" s="98"/>
      <c r="G27" s="98"/>
      <c r="H27" s="98"/>
      <c r="I27" s="98"/>
      <c r="J27" s="98"/>
      <c r="K27" s="98"/>
      <c r="L27" s="98"/>
      <c r="M27" s="98"/>
      <c r="N27" s="98"/>
      <c r="O27" s="98"/>
      <c r="P27" s="98"/>
      <c r="Q27" s="123"/>
      <c r="R27" s="123"/>
      <c r="S27" s="123"/>
      <c r="T27" s="123"/>
      <c r="U27" s="123"/>
      <c r="V27" s="123"/>
      <c r="W27" s="123"/>
      <c r="X27" s="123"/>
      <c r="Y27" s="123"/>
      <c r="Z27" s="124"/>
      <c r="AA27" s="124"/>
      <c r="AB27" s="124"/>
      <c r="AC27" s="124"/>
      <c r="AD27" s="124"/>
      <c r="AE27" s="124"/>
      <c r="AF27" s="124"/>
      <c r="AG27" s="124"/>
      <c r="AH27" s="124"/>
      <c r="AI27" s="124"/>
      <c r="AJ27" s="124"/>
      <c r="AK27" s="124"/>
      <c r="AL27" s="124"/>
      <c r="AM27" s="124"/>
      <c r="AN27" s="103"/>
      <c r="AO27" s="119"/>
    </row>
    <row r="28" spans="1:75" ht="30" customHeight="1">
      <c r="C28" s="98"/>
      <c r="D28" s="98"/>
      <c r="E28" s="98"/>
      <c r="F28" s="98"/>
      <c r="G28" s="98"/>
      <c r="H28" s="98"/>
      <c r="I28" s="98"/>
      <c r="J28" s="98"/>
      <c r="K28" s="98"/>
      <c r="L28" s="98"/>
      <c r="M28" s="98"/>
      <c r="N28" s="98"/>
      <c r="O28" s="98"/>
      <c r="P28" s="98"/>
      <c r="Q28" s="124"/>
      <c r="R28" s="124"/>
      <c r="S28" s="124"/>
      <c r="T28" s="124"/>
      <c r="U28" s="124"/>
      <c r="V28" s="124"/>
      <c r="W28" s="124"/>
      <c r="X28" s="124"/>
      <c r="Y28" s="124"/>
      <c r="Z28" s="98"/>
      <c r="AA28" s="98"/>
      <c r="AB28" s="98"/>
      <c r="AC28" s="98"/>
      <c r="AD28" s="98"/>
      <c r="AE28" s="98"/>
      <c r="AF28" s="98"/>
      <c r="AG28" s="98"/>
      <c r="AH28" s="98"/>
      <c r="AI28" s="98"/>
      <c r="AJ28" s="98"/>
      <c r="AK28" s="98"/>
      <c r="AL28" s="98"/>
      <c r="AM28" s="98"/>
      <c r="AN28" s="122"/>
    </row>
    <row r="29" spans="1:75" ht="60" customHeight="1">
      <c r="A29" s="251" t="s">
        <v>143</v>
      </c>
      <c r="B29" s="251"/>
      <c r="C29" s="251"/>
      <c r="D29" s="251"/>
      <c r="E29" s="251"/>
      <c r="F29" s="251"/>
      <c r="G29" s="251"/>
      <c r="H29" s="251"/>
      <c r="I29" s="251"/>
      <c r="J29" s="212" t="str">
        <f>IF(AN2="〇",N32*40,"")</f>
        <v/>
      </c>
      <c r="K29" s="212"/>
      <c r="L29" s="212"/>
      <c r="M29" s="212"/>
      <c r="N29" s="212"/>
      <c r="O29" s="212"/>
      <c r="P29" s="212"/>
      <c r="Q29" s="212"/>
      <c r="R29" s="212"/>
      <c r="S29" s="212"/>
      <c r="T29" s="212"/>
      <c r="U29" s="212"/>
      <c r="V29" s="212"/>
      <c r="W29" s="212"/>
      <c r="X29" s="212"/>
      <c r="Y29" s="212"/>
      <c r="AL29" s="102"/>
      <c r="AM29" s="102"/>
      <c r="AN29" s="125"/>
      <c r="AO29" s="99"/>
    </row>
    <row r="30" spans="1:75" ht="60" customHeight="1">
      <c r="A30" s="251" t="s">
        <v>142</v>
      </c>
      <c r="B30" s="251"/>
      <c r="C30" s="251"/>
      <c r="D30" s="251"/>
      <c r="E30" s="251"/>
      <c r="F30" s="251"/>
      <c r="G30" s="251"/>
      <c r="H30" s="251"/>
      <c r="I30" s="251"/>
      <c r="J30" s="212" t="str">
        <f>IF(AN2="〇",N32*40,"")</f>
        <v/>
      </c>
      <c r="K30" s="212"/>
      <c r="L30" s="212"/>
      <c r="M30" s="212"/>
      <c r="N30" s="212"/>
      <c r="O30" s="212"/>
      <c r="P30" s="212"/>
      <c r="Q30" s="212"/>
      <c r="R30" s="212"/>
      <c r="S30" s="212"/>
      <c r="T30" s="212"/>
      <c r="U30" s="212"/>
      <c r="V30" s="212"/>
      <c r="W30" s="212"/>
      <c r="X30" s="212"/>
      <c r="Y30" s="212"/>
      <c r="AL30" s="102"/>
      <c r="AM30" s="102"/>
      <c r="AN30" s="125"/>
      <c r="AO30" s="99"/>
    </row>
    <row r="31" spans="1:75" ht="60" customHeight="1">
      <c r="A31" s="251" t="s">
        <v>141</v>
      </c>
      <c r="B31" s="251"/>
      <c r="C31" s="251"/>
      <c r="D31" s="251"/>
      <c r="E31" s="251"/>
      <c r="F31" s="251"/>
      <c r="G31" s="251"/>
      <c r="H31" s="251"/>
      <c r="I31" s="251"/>
      <c r="J31" s="212" t="str">
        <f>IF(AN3="〇",N33*40,"")</f>
        <v/>
      </c>
      <c r="K31" s="212"/>
      <c r="L31" s="212"/>
      <c r="M31" s="212"/>
      <c r="N31" s="212"/>
      <c r="O31" s="212"/>
      <c r="P31" s="212"/>
      <c r="Q31" s="212"/>
      <c r="R31" s="212"/>
      <c r="S31" s="212"/>
      <c r="T31" s="212"/>
      <c r="U31" s="212"/>
      <c r="V31" s="212"/>
      <c r="W31" s="212"/>
      <c r="X31" s="212"/>
      <c r="Y31" s="212"/>
      <c r="AL31" s="102"/>
      <c r="AM31" s="102"/>
      <c r="AN31" s="125"/>
      <c r="AO31" s="99"/>
    </row>
    <row r="32" spans="1:75" s="127" customFormat="1" ht="30" customHeight="1">
      <c r="C32" s="128"/>
      <c r="D32" s="128"/>
      <c r="E32" s="129"/>
      <c r="F32" s="129"/>
      <c r="G32" s="130"/>
      <c r="J32" s="131"/>
      <c r="K32" s="131"/>
      <c r="L32" s="131"/>
      <c r="M32" s="132"/>
      <c r="N32" s="213"/>
      <c r="O32" s="213"/>
      <c r="P32" s="213"/>
      <c r="Q32" s="213"/>
      <c r="R32" s="214"/>
      <c r="S32" s="214"/>
      <c r="T32" s="215"/>
      <c r="U32" s="215"/>
      <c r="V32" s="133"/>
      <c r="X32" s="131"/>
      <c r="AN32" s="104"/>
      <c r="AO32" s="134"/>
    </row>
    <row r="33" spans="1:41" ht="30" customHeight="1">
      <c r="C33" s="135"/>
      <c r="D33" s="135"/>
      <c r="E33" s="136"/>
      <c r="F33" s="136"/>
      <c r="G33" s="136"/>
      <c r="H33" s="136"/>
      <c r="I33" s="136"/>
      <c r="J33" s="137"/>
      <c r="K33" s="138"/>
      <c r="L33" s="139"/>
      <c r="M33" s="139"/>
      <c r="N33" s="139"/>
      <c r="O33" s="139"/>
      <c r="P33" s="139"/>
      <c r="Q33" s="139"/>
      <c r="R33" s="139"/>
      <c r="S33" s="139"/>
      <c r="T33" s="139"/>
      <c r="U33" s="139"/>
      <c r="V33" s="140"/>
      <c r="W33" s="140"/>
      <c r="X33" s="140"/>
      <c r="Y33" s="140"/>
      <c r="Z33" s="140"/>
      <c r="AA33" s="140"/>
      <c r="AB33" s="140"/>
      <c r="AC33" s="140"/>
      <c r="AD33" s="140"/>
      <c r="AE33" s="140"/>
      <c r="AF33" s="140"/>
      <c r="AG33" s="140"/>
      <c r="AH33" s="140"/>
      <c r="AI33" s="140"/>
      <c r="AJ33" s="140"/>
      <c r="AK33" s="140"/>
      <c r="AL33" s="140"/>
      <c r="AM33" s="140"/>
      <c r="AN33" s="125"/>
      <c r="AO33" s="126"/>
    </row>
    <row r="34" spans="1:41" s="143" customFormat="1" ht="39.950000000000003" customHeight="1">
      <c r="A34" s="207" t="s">
        <v>114</v>
      </c>
      <c r="B34" s="207"/>
      <c r="C34" s="207"/>
      <c r="D34" s="207"/>
      <c r="E34" s="207"/>
      <c r="F34" s="207"/>
      <c r="G34" s="207"/>
      <c r="H34" s="207"/>
      <c r="I34" s="207"/>
      <c r="J34" s="207"/>
      <c r="K34" s="207"/>
      <c r="L34" s="207" t="s">
        <v>2</v>
      </c>
      <c r="M34" s="207"/>
      <c r="N34" s="207"/>
      <c r="O34" s="207"/>
      <c r="P34" s="207" t="s">
        <v>140</v>
      </c>
      <c r="Q34" s="207"/>
      <c r="R34" s="207"/>
      <c r="S34" s="207"/>
      <c r="T34" s="207" t="s">
        <v>140</v>
      </c>
      <c r="U34" s="207"/>
      <c r="V34" s="207"/>
      <c r="W34" s="207"/>
      <c r="X34" s="207" t="s">
        <v>140</v>
      </c>
      <c r="Y34" s="207"/>
      <c r="Z34" s="207"/>
      <c r="AA34" s="207"/>
      <c r="AB34" s="207" t="s">
        <v>140</v>
      </c>
      <c r="AC34" s="207"/>
      <c r="AD34" s="207"/>
      <c r="AE34" s="207"/>
      <c r="AF34" s="207" t="s">
        <v>140</v>
      </c>
      <c r="AG34" s="207"/>
      <c r="AH34" s="207"/>
      <c r="AI34" s="207"/>
      <c r="AJ34" s="207" t="s">
        <v>72</v>
      </c>
      <c r="AK34" s="207"/>
      <c r="AL34" s="207"/>
      <c r="AM34" s="207"/>
      <c r="AN34" s="141"/>
      <c r="AO34" s="142"/>
    </row>
    <row r="35" spans="1:41" s="143" customFormat="1" ht="75" customHeight="1">
      <c r="A35" s="209" t="s">
        <v>133</v>
      </c>
      <c r="B35" s="209"/>
      <c r="C35" s="209"/>
      <c r="D35" s="209"/>
      <c r="E35" s="209"/>
      <c r="F35" s="209"/>
      <c r="G35" s="209"/>
      <c r="H35" s="209"/>
      <c r="I35" s="209"/>
      <c r="J35" s="209"/>
      <c r="K35" s="209"/>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144" t="str">
        <f>IF(AJ35&gt;0,"〇","×")</f>
        <v>×</v>
      </c>
      <c r="AO35" s="145" t="s">
        <v>139</v>
      </c>
    </row>
    <row r="36" spans="1:41" s="143" customFormat="1" ht="35.1" customHeight="1">
      <c r="C36" s="146"/>
      <c r="D36" s="146"/>
      <c r="E36" s="146"/>
      <c r="F36" s="146"/>
      <c r="G36" s="146"/>
      <c r="H36" s="146"/>
      <c r="I36" s="146"/>
      <c r="J36" s="147"/>
      <c r="K36" s="147"/>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141"/>
      <c r="AO36" s="142"/>
    </row>
    <row r="37" spans="1:41" ht="35.1" customHeight="1" thickBot="1">
      <c r="C37" s="148"/>
      <c r="D37" s="148"/>
      <c r="E37" s="149"/>
      <c r="F37" s="149"/>
      <c r="G37" s="149"/>
      <c r="H37" s="149"/>
      <c r="I37" s="149"/>
      <c r="J37" s="149"/>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22"/>
    </row>
    <row r="38" spans="1:41" ht="9.9499999999999993" customHeight="1">
      <c r="A38" s="150"/>
      <c r="B38" s="151"/>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3"/>
      <c r="AN38" s="122"/>
    </row>
    <row r="39" spans="1:41" ht="24.95" customHeight="1">
      <c r="A39" s="217" t="s">
        <v>121</v>
      </c>
      <c r="B39" s="218"/>
      <c r="C39" s="218"/>
      <c r="D39" s="218"/>
      <c r="E39" s="218"/>
      <c r="F39" s="218"/>
      <c r="G39" s="219" t="s">
        <v>138</v>
      </c>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154"/>
      <c r="AN39" s="122"/>
    </row>
    <row r="40" spans="1:41" ht="24.95" customHeight="1">
      <c r="A40" s="217"/>
      <c r="B40" s="218"/>
      <c r="C40" s="218"/>
      <c r="D40" s="218"/>
      <c r="E40" s="218"/>
      <c r="F40" s="218"/>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154"/>
      <c r="AN40" s="122"/>
    </row>
    <row r="41" spans="1:41" ht="9.9499999999999993" customHeight="1">
      <c r="A41" s="155"/>
      <c r="B41" s="102"/>
      <c r="C41" s="156"/>
      <c r="D41" s="156"/>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8"/>
      <c r="AN41" s="122"/>
    </row>
    <row r="42" spans="1:41" ht="22.15" hidden="1" customHeight="1">
      <c r="A42" s="155"/>
      <c r="B42" s="102"/>
      <c r="C42" s="159"/>
      <c r="D42" s="157"/>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1"/>
      <c r="AK42" s="161"/>
      <c r="AL42" s="161"/>
      <c r="AM42" s="162"/>
      <c r="AO42" s="163"/>
    </row>
    <row r="43" spans="1:41" ht="24" hidden="1" customHeight="1">
      <c r="A43" s="155"/>
      <c r="B43" s="102"/>
      <c r="C43" s="159"/>
      <c r="D43" s="157"/>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1"/>
      <c r="AK43" s="161"/>
      <c r="AL43" s="161"/>
      <c r="AM43" s="162"/>
      <c r="AO43" s="163"/>
    </row>
    <row r="44" spans="1:41" s="127" customFormat="1" ht="34.5" customHeight="1">
      <c r="A44" s="164"/>
      <c r="B44" s="102"/>
      <c r="C44" s="165"/>
      <c r="D44" s="166"/>
      <c r="E44" s="220" t="s">
        <v>154</v>
      </c>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1"/>
      <c r="AN44" s="167" t="str">
        <f>IF(C44="〇","〇","×")</f>
        <v>×</v>
      </c>
      <c r="AO44" s="145" t="s">
        <v>123</v>
      </c>
    </row>
    <row r="45" spans="1:41" s="127" customFormat="1" ht="15" customHeight="1">
      <c r="A45" s="164"/>
      <c r="B45" s="102"/>
      <c r="C45" s="168"/>
      <c r="D45" s="166"/>
      <c r="E45" s="169"/>
      <c r="F45" s="170"/>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2"/>
      <c r="AK45" s="172"/>
      <c r="AL45" s="172"/>
      <c r="AM45" s="173"/>
      <c r="AN45" s="167"/>
      <c r="AO45" s="174"/>
    </row>
    <row r="46" spans="1:41" s="127" customFormat="1" ht="34.5" customHeight="1">
      <c r="A46" s="164"/>
      <c r="B46" s="102"/>
      <c r="C46" s="165"/>
      <c r="D46" s="166"/>
      <c r="E46" s="169" t="s">
        <v>170</v>
      </c>
      <c r="F46" s="169"/>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6"/>
      <c r="AK46" s="176"/>
      <c r="AL46" s="176"/>
      <c r="AM46" s="177"/>
      <c r="AN46" s="167" t="str">
        <f>IF(C46="〇","〇","×")</f>
        <v>×</v>
      </c>
      <c r="AO46" s="145" t="s">
        <v>123</v>
      </c>
    </row>
    <row r="47" spans="1:41" s="127" customFormat="1" ht="15" customHeight="1">
      <c r="A47" s="164"/>
      <c r="B47" s="102"/>
      <c r="C47" s="168"/>
      <c r="D47" s="166"/>
      <c r="E47" s="169"/>
      <c r="F47" s="170"/>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2"/>
      <c r="AK47" s="172"/>
      <c r="AL47" s="172"/>
      <c r="AM47" s="173"/>
      <c r="AN47" s="167"/>
      <c r="AO47" s="174"/>
    </row>
    <row r="48" spans="1:41" s="127" customFormat="1" ht="34.5" customHeight="1">
      <c r="A48" s="164"/>
      <c r="B48" s="102"/>
      <c r="C48" s="165"/>
      <c r="D48" s="166"/>
      <c r="E48" s="169" t="s">
        <v>171</v>
      </c>
      <c r="F48" s="169"/>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6"/>
      <c r="AK48" s="176"/>
      <c r="AL48" s="176"/>
      <c r="AM48" s="177"/>
      <c r="AN48" s="167" t="str">
        <f>IF(C48="〇","〇","×")</f>
        <v>×</v>
      </c>
      <c r="AO48" s="145" t="s">
        <v>123</v>
      </c>
    </row>
    <row r="49" spans="1:41" s="127" customFormat="1" ht="15" customHeight="1">
      <c r="A49" s="164"/>
      <c r="B49" s="102"/>
      <c r="C49" s="168"/>
      <c r="D49" s="166"/>
      <c r="E49" s="170"/>
      <c r="F49" s="170"/>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2"/>
      <c r="AK49" s="172"/>
      <c r="AL49" s="172"/>
      <c r="AM49" s="173"/>
      <c r="AN49" s="167"/>
      <c r="AO49" s="174"/>
    </row>
    <row r="50" spans="1:41" s="127" customFormat="1" ht="34.5" customHeight="1">
      <c r="A50" s="164"/>
      <c r="B50" s="102"/>
      <c r="C50" s="165"/>
      <c r="D50" s="166"/>
      <c r="E50" s="169" t="s">
        <v>124</v>
      </c>
      <c r="F50" s="170"/>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2"/>
      <c r="AK50" s="172"/>
      <c r="AL50" s="172"/>
      <c r="AM50" s="173"/>
      <c r="AN50" s="167" t="str">
        <f>IF(C50="〇","〇","×")</f>
        <v>×</v>
      </c>
      <c r="AO50" s="145" t="s">
        <v>123</v>
      </c>
    </row>
    <row r="51" spans="1:41" s="127" customFormat="1" ht="15" customHeight="1">
      <c r="A51" s="164"/>
      <c r="B51" s="102"/>
      <c r="C51" s="168"/>
      <c r="D51" s="166"/>
      <c r="E51" s="170"/>
      <c r="F51" s="170"/>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2"/>
      <c r="AK51" s="172"/>
      <c r="AL51" s="172"/>
      <c r="AM51" s="173"/>
      <c r="AN51" s="167"/>
      <c r="AO51" s="174"/>
    </row>
    <row r="52" spans="1:41" s="127" customFormat="1" ht="34.5" customHeight="1">
      <c r="A52" s="164"/>
      <c r="B52" s="102"/>
      <c r="C52" s="165"/>
      <c r="D52" s="166"/>
      <c r="E52" s="169" t="s">
        <v>137</v>
      </c>
      <c r="F52" s="170"/>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2"/>
      <c r="AK52" s="172"/>
      <c r="AL52" s="172"/>
      <c r="AM52" s="173"/>
      <c r="AN52" s="167" t="str">
        <f>IF(C52="〇","〇","×")</f>
        <v>×</v>
      </c>
      <c r="AO52" s="145" t="s">
        <v>123</v>
      </c>
    </row>
    <row r="53" spans="1:41" ht="15" customHeight="1" thickBot="1">
      <c r="A53" s="178"/>
      <c r="B53" s="179"/>
      <c r="C53" s="180"/>
      <c r="D53" s="181"/>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3"/>
      <c r="AK53" s="183"/>
      <c r="AL53" s="183"/>
      <c r="AM53" s="184"/>
    </row>
    <row r="54" spans="1:41" ht="24.95" customHeight="1">
      <c r="C54" s="185"/>
      <c r="AN54" s="141">
        <f>COUNTA(AN3:AN53)</f>
        <v>18</v>
      </c>
    </row>
    <row r="55" spans="1:41" ht="24.95" customHeight="1">
      <c r="C55" s="186" t="s">
        <v>136</v>
      </c>
    </row>
    <row r="56" spans="1:41" ht="24.95" customHeight="1"/>
    <row r="57" spans="1:41" ht="24.95" customHeight="1"/>
    <row r="58" spans="1:41" ht="24.95" customHeight="1"/>
    <row r="59" spans="1:41" ht="24.95" customHeight="1"/>
    <row r="60" spans="1:41" ht="24.95" customHeight="1"/>
    <row r="61" spans="1:41" ht="24.95" customHeight="1"/>
    <row r="62" spans="1:41" ht="24.95" customHeight="1"/>
  </sheetData>
  <mergeCells count="60">
    <mergeCell ref="AJ6:AJ7"/>
    <mergeCell ref="AK6:AL7"/>
    <mergeCell ref="AM6:AM7"/>
    <mergeCell ref="A1:I1"/>
    <mergeCell ref="AC6:AD7"/>
    <mergeCell ref="AE6:AF7"/>
    <mergeCell ref="AG6:AG7"/>
    <mergeCell ref="AH6:AI7"/>
    <mergeCell ref="C10:AM10"/>
    <mergeCell ref="C11:AM11"/>
    <mergeCell ref="Q13:U14"/>
    <mergeCell ref="V13:AM14"/>
    <mergeCell ref="Q15:U16"/>
    <mergeCell ref="V15:AM16"/>
    <mergeCell ref="A39:F40"/>
    <mergeCell ref="G39:AL40"/>
    <mergeCell ref="E44:AM44"/>
    <mergeCell ref="J30:Y30"/>
    <mergeCell ref="AB34:AE34"/>
    <mergeCell ref="AF34:AI34"/>
    <mergeCell ref="AJ34:AM34"/>
    <mergeCell ref="A35:K35"/>
    <mergeCell ref="L35:O35"/>
    <mergeCell ref="AJ35:AM35"/>
    <mergeCell ref="N32:Q32"/>
    <mergeCell ref="R32:S32"/>
    <mergeCell ref="T32:U32"/>
    <mergeCell ref="A34:K34"/>
    <mergeCell ref="L34:O34"/>
    <mergeCell ref="P34:S34"/>
    <mergeCell ref="Q19:U24"/>
    <mergeCell ref="V19:Y20"/>
    <mergeCell ref="Z19:AM20"/>
    <mergeCell ref="V21:Y22"/>
    <mergeCell ref="L36:AM36"/>
    <mergeCell ref="T34:W34"/>
    <mergeCell ref="P35:S35"/>
    <mergeCell ref="T35:W35"/>
    <mergeCell ref="X35:AA35"/>
    <mergeCell ref="AB35:AE35"/>
    <mergeCell ref="AF35:AI35"/>
    <mergeCell ref="X34:AA34"/>
    <mergeCell ref="Z21:AM22"/>
    <mergeCell ref="V23:Y24"/>
    <mergeCell ref="A29:I29"/>
    <mergeCell ref="A30:I30"/>
    <mergeCell ref="A31:I31"/>
    <mergeCell ref="A3:AM5"/>
    <mergeCell ref="J31:Y31"/>
    <mergeCell ref="J29:Y29"/>
    <mergeCell ref="Z23:AM24"/>
    <mergeCell ref="Q25:U26"/>
    <mergeCell ref="V25:Y25"/>
    <mergeCell ref="Z25:AM25"/>
    <mergeCell ref="V26:Y26"/>
    <mergeCell ref="Z26:AM26"/>
    <mergeCell ref="Q17:U18"/>
    <mergeCell ref="V17:Z18"/>
    <mergeCell ref="AA17:AE18"/>
    <mergeCell ref="AF17:AM18"/>
  </mergeCells>
  <phoneticPr fontId="1"/>
  <dataValidations count="10">
    <dataValidation type="list" allowBlank="1" showInputMessage="1" showErrorMessage="1" sqref="C44 C46 C48 C50 C52" xr:uid="{00000000-0002-0000-0600-000000000000}">
      <formula1>$C$55</formula1>
    </dataValidation>
    <dataValidation type="whole" allowBlank="1" showInputMessage="1" showErrorMessage="1" promptTitle="申請日" prompt="申請日の日付（１～31）のいずれかを入力してください。" sqref="AK6:AL7" xr:uid="{00000000-0002-0000-0600-000001000000}">
      <formula1>1</formula1>
      <formula2>31</formula2>
    </dataValidation>
    <dataValidation allowBlank="1" showInputMessage="1" showErrorMessage="1" promptTitle="代表者の職名" prompt="代表者職名は、法人における役職名（（例）代表取締役、理事長等）を記入してください。" sqref="V17:Z18" xr:uid="{00000000-0002-0000-0600-000002000000}"/>
    <dataValidation allowBlank="1" showInputMessage="1" showErrorMessage="1" promptTitle="代表者の氏名" prompt="氏名は、法人代表者の氏名を正確に記入してください。（例）田中　太郎" sqref="AF17:AM18" xr:uid="{00000000-0002-0000-0600-000003000000}"/>
    <dataValidation allowBlank="1" showInputMessage="1" showErrorMessage="1" promptTitle="法人名称" prompt="法人の【正式名称】を入力してください。_x000a_例）社会福祉法人愛知県庁会" sqref="V13:AM14" xr:uid="{00000000-0002-0000-0600-000004000000}"/>
    <dataValidation allowBlank="1" showInputMessage="1" showErrorMessage="1" promptTitle="法人所在地" prompt="法人本部の所在地を正確に入力してください。_x000a_例）名古屋市中区三の丸三丁目１番２号　○○ビル１０１号" sqref="V15:AM16" xr:uid="{00000000-0002-0000-0600-000005000000}"/>
    <dataValidation allowBlank="1" showInputMessage="1" showErrorMessage="1" promptTitle="この申請の御担当の方の氏名" prompt="担当者の方の氏名を記入してください。_x000a_例）山田　次郎" sqref="Z19:AM20" xr:uid="{00000000-0002-0000-0600-000006000000}"/>
    <dataValidation allowBlank="1" showInputMessage="1" showErrorMessage="1" promptTitle="この申請の御担当の方の連絡先" prompt="担当の方と連絡が取れる電話番号を記入してください。_x000a_例）052-954-○○○○" sqref="Z21:AM22" xr:uid="{00000000-0002-0000-0600-000007000000}"/>
    <dataValidation allowBlank="1" showInputMessage="1" showErrorMessage="1" promptTitle="連絡先メールアドレス" prompt="担当の方とやりとりが可能なメールアドレスを記入してください。_x000a_例）aichi@○○○○.co.jp_x000a_※もしメールアドレスがない場合は「なし」と記入してください。_x000a_（空欄だと金額が表示されません）" sqref="Z23:AM24" xr:uid="{00000000-0002-0000-0600-000008000000}"/>
    <dataValidation allowBlank="1" showInputMessage="1" showErrorMessage="1" promptTitle="申請日" prompt="申請日の属する月（１月又は２月）を入力してください。" sqref="AH6:AI7" xr:uid="{00000000-0002-0000-0600-000009000000}"/>
  </dataValidations>
  <printOptions horizontalCentered="1" verticalCentered="1"/>
  <pageMargins left="0.31496062992125984" right="0.31496062992125984" top="0.35433070866141736" bottom="0.35433070866141736"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rgb="FFFFC000"/>
  </sheetPr>
  <dimension ref="A1:M27"/>
  <sheetViews>
    <sheetView showGridLines="0" view="pageBreakPreview" zoomScale="70" zoomScaleNormal="85" zoomScaleSheetLayoutView="70" workbookViewId="0">
      <selection activeCell="K25" sqref="K25"/>
    </sheetView>
  </sheetViews>
  <sheetFormatPr defaultColWidth="9" defaultRowHeight="13.5"/>
  <cols>
    <col min="1" max="1" width="3.5" style="65" bestFit="1" customWidth="1"/>
    <col min="2" max="2" width="14.875" style="67" bestFit="1" customWidth="1"/>
    <col min="3" max="3" width="20.625" style="67" customWidth="1"/>
    <col min="4" max="13" width="12.625" style="64" customWidth="1"/>
    <col min="14" max="16384" width="9" style="64"/>
  </cols>
  <sheetData>
    <row r="1" spans="1:13" ht="15" customHeight="1">
      <c r="A1" s="71" t="s">
        <v>153</v>
      </c>
    </row>
    <row r="2" spans="1:13" ht="18" customHeight="1">
      <c r="A2" s="224" t="s">
        <v>101</v>
      </c>
      <c r="B2" s="224"/>
      <c r="C2" s="224"/>
      <c r="D2" s="224"/>
      <c r="E2" s="224"/>
      <c r="F2" s="224"/>
      <c r="G2" s="224"/>
      <c r="H2" s="224"/>
      <c r="I2" s="224"/>
      <c r="J2" s="224"/>
      <c r="K2" s="224"/>
      <c r="L2" s="224"/>
      <c r="M2" s="224"/>
    </row>
    <row r="3" spans="1:13" ht="15" customHeight="1"/>
    <row r="4" spans="1:13" ht="45" customHeight="1">
      <c r="A4" s="225" t="s">
        <v>73</v>
      </c>
      <c r="B4" s="86" t="s">
        <v>55</v>
      </c>
      <c r="C4" s="69" t="s">
        <v>70</v>
      </c>
      <c r="D4" s="85" t="s">
        <v>172</v>
      </c>
      <c r="E4" s="86" t="s">
        <v>96</v>
      </c>
      <c r="F4" s="86" t="s">
        <v>57</v>
      </c>
      <c r="G4" s="86" t="s">
        <v>58</v>
      </c>
      <c r="H4" s="86" t="s">
        <v>97</v>
      </c>
      <c r="I4" s="86" t="s">
        <v>181</v>
      </c>
      <c r="J4" s="85" t="s">
        <v>59</v>
      </c>
      <c r="K4" s="85" t="s">
        <v>77</v>
      </c>
      <c r="L4" s="86" t="s">
        <v>74</v>
      </c>
      <c r="M4" s="86" t="s">
        <v>95</v>
      </c>
    </row>
    <row r="5" spans="1:13" ht="20.100000000000001" customHeight="1">
      <c r="A5" s="226"/>
      <c r="B5" s="79"/>
      <c r="C5" s="80"/>
      <c r="D5" s="70" t="s">
        <v>61</v>
      </c>
      <c r="E5" s="70" t="s">
        <v>62</v>
      </c>
      <c r="F5" s="70" t="s">
        <v>63</v>
      </c>
      <c r="G5" s="70" t="s">
        <v>64</v>
      </c>
      <c r="H5" s="70" t="s">
        <v>65</v>
      </c>
      <c r="I5" s="70" t="s">
        <v>66</v>
      </c>
      <c r="J5" s="70" t="s">
        <v>67</v>
      </c>
      <c r="K5" s="70" t="s">
        <v>68</v>
      </c>
      <c r="L5" s="70" t="s">
        <v>75</v>
      </c>
      <c r="M5" s="70" t="s">
        <v>76</v>
      </c>
    </row>
    <row r="6" spans="1:13" ht="30" customHeight="1">
      <c r="A6" s="87">
        <v>1</v>
      </c>
      <c r="B6" s="73"/>
      <c r="C6" s="73"/>
      <c r="D6" s="77"/>
      <c r="E6" s="68"/>
      <c r="F6" s="68"/>
      <c r="G6" s="68"/>
      <c r="H6" s="77"/>
      <c r="I6" s="68"/>
      <c r="J6" s="227"/>
      <c r="K6" s="227"/>
      <c r="L6" s="227"/>
      <c r="M6" s="227"/>
    </row>
    <row r="7" spans="1:13" ht="30" customHeight="1">
      <c r="A7" s="87">
        <v>2</v>
      </c>
      <c r="B7" s="73"/>
      <c r="C7" s="73"/>
      <c r="D7" s="77"/>
      <c r="E7" s="68"/>
      <c r="F7" s="68"/>
      <c r="G7" s="68"/>
      <c r="H7" s="77"/>
      <c r="I7" s="68"/>
      <c r="J7" s="228"/>
      <c r="K7" s="228"/>
      <c r="L7" s="228"/>
      <c r="M7" s="228"/>
    </row>
    <row r="8" spans="1:13" ht="30" customHeight="1">
      <c r="A8" s="87">
        <v>3</v>
      </c>
      <c r="B8" s="73"/>
      <c r="C8" s="73"/>
      <c r="D8" s="77"/>
      <c r="E8" s="68"/>
      <c r="F8" s="68"/>
      <c r="G8" s="68"/>
      <c r="H8" s="77"/>
      <c r="I8" s="68"/>
      <c r="J8" s="228"/>
      <c r="K8" s="228"/>
      <c r="L8" s="228"/>
      <c r="M8" s="228"/>
    </row>
    <row r="9" spans="1:13" ht="30" customHeight="1">
      <c r="A9" s="87">
        <v>4</v>
      </c>
      <c r="B9" s="73"/>
      <c r="C9" s="73"/>
      <c r="D9" s="77"/>
      <c r="E9" s="68"/>
      <c r="F9" s="68"/>
      <c r="G9" s="68"/>
      <c r="H9" s="77"/>
      <c r="I9" s="68"/>
      <c r="J9" s="228"/>
      <c r="K9" s="228"/>
      <c r="L9" s="228"/>
      <c r="M9" s="228"/>
    </row>
    <row r="10" spans="1:13" ht="30" customHeight="1">
      <c r="A10" s="87">
        <v>5</v>
      </c>
      <c r="B10" s="73"/>
      <c r="C10" s="73"/>
      <c r="D10" s="77"/>
      <c r="E10" s="68"/>
      <c r="F10" s="68"/>
      <c r="G10" s="68"/>
      <c r="H10" s="77"/>
      <c r="I10" s="68"/>
      <c r="J10" s="228"/>
      <c r="K10" s="228"/>
      <c r="L10" s="228"/>
      <c r="M10" s="228"/>
    </row>
    <row r="11" spans="1:13" ht="30" customHeight="1">
      <c r="A11" s="87">
        <v>6</v>
      </c>
      <c r="B11" s="73"/>
      <c r="C11" s="73"/>
      <c r="D11" s="77"/>
      <c r="E11" s="68"/>
      <c r="F11" s="68"/>
      <c r="G11" s="68"/>
      <c r="H11" s="77"/>
      <c r="I11" s="68"/>
      <c r="J11" s="228"/>
      <c r="K11" s="228"/>
      <c r="L11" s="228"/>
      <c r="M11" s="228"/>
    </row>
    <row r="12" spans="1:13" ht="30" customHeight="1">
      <c r="A12" s="87">
        <v>7</v>
      </c>
      <c r="B12" s="73"/>
      <c r="C12" s="73"/>
      <c r="D12" s="77"/>
      <c r="E12" s="68"/>
      <c r="F12" s="68"/>
      <c r="G12" s="68"/>
      <c r="H12" s="77"/>
      <c r="I12" s="68"/>
      <c r="J12" s="228"/>
      <c r="K12" s="228"/>
      <c r="L12" s="228"/>
      <c r="M12" s="228"/>
    </row>
    <row r="13" spans="1:13" ht="30" customHeight="1">
      <c r="A13" s="87">
        <v>8</v>
      </c>
      <c r="B13" s="73"/>
      <c r="C13" s="73"/>
      <c r="D13" s="77"/>
      <c r="E13" s="68"/>
      <c r="F13" s="68"/>
      <c r="G13" s="68"/>
      <c r="H13" s="77"/>
      <c r="I13" s="68"/>
      <c r="J13" s="228"/>
      <c r="K13" s="228"/>
      <c r="L13" s="228"/>
      <c r="M13" s="228"/>
    </row>
    <row r="14" spans="1:13" ht="30" customHeight="1">
      <c r="A14" s="87">
        <v>9</v>
      </c>
      <c r="B14" s="73"/>
      <c r="C14" s="73"/>
      <c r="D14" s="77"/>
      <c r="E14" s="68"/>
      <c r="F14" s="68"/>
      <c r="G14" s="68"/>
      <c r="H14" s="77"/>
      <c r="I14" s="68"/>
      <c r="J14" s="228"/>
      <c r="K14" s="228"/>
      <c r="L14" s="228"/>
      <c r="M14" s="228"/>
    </row>
    <row r="15" spans="1:13" ht="30" customHeight="1">
      <c r="A15" s="87">
        <v>10</v>
      </c>
      <c r="B15" s="73"/>
      <c r="C15" s="73"/>
      <c r="D15" s="77"/>
      <c r="E15" s="68"/>
      <c r="F15" s="68"/>
      <c r="G15" s="68"/>
      <c r="H15" s="77"/>
      <c r="I15" s="68"/>
      <c r="J15" s="228"/>
      <c r="K15" s="228"/>
      <c r="L15" s="228"/>
      <c r="M15" s="228"/>
    </row>
    <row r="16" spans="1:13" ht="30" customHeight="1">
      <c r="A16" s="87">
        <v>11</v>
      </c>
      <c r="B16" s="73"/>
      <c r="C16" s="73"/>
      <c r="D16" s="77"/>
      <c r="E16" s="68"/>
      <c r="F16" s="68"/>
      <c r="G16" s="68"/>
      <c r="H16" s="77"/>
      <c r="I16" s="68"/>
      <c r="J16" s="228"/>
      <c r="K16" s="228"/>
      <c r="L16" s="228"/>
      <c r="M16" s="228"/>
    </row>
    <row r="17" spans="1:13" ht="30" customHeight="1">
      <c r="A17" s="87">
        <v>12</v>
      </c>
      <c r="B17" s="73"/>
      <c r="C17" s="73"/>
      <c r="D17" s="77"/>
      <c r="E17" s="68"/>
      <c r="F17" s="68"/>
      <c r="G17" s="68"/>
      <c r="H17" s="77"/>
      <c r="I17" s="68"/>
      <c r="J17" s="228"/>
      <c r="K17" s="228"/>
      <c r="L17" s="228"/>
      <c r="M17" s="228"/>
    </row>
    <row r="18" spans="1:13" ht="30" customHeight="1">
      <c r="A18" s="87">
        <v>13</v>
      </c>
      <c r="B18" s="73"/>
      <c r="C18" s="73"/>
      <c r="D18" s="77"/>
      <c r="E18" s="68"/>
      <c r="F18" s="68"/>
      <c r="G18" s="68"/>
      <c r="H18" s="77"/>
      <c r="I18" s="68"/>
      <c r="J18" s="228"/>
      <c r="K18" s="228"/>
      <c r="L18" s="228"/>
      <c r="M18" s="228"/>
    </row>
    <row r="19" spans="1:13" ht="30" customHeight="1">
      <c r="A19" s="87">
        <v>14</v>
      </c>
      <c r="B19" s="73"/>
      <c r="C19" s="73"/>
      <c r="D19" s="77"/>
      <c r="E19" s="68"/>
      <c r="F19" s="68"/>
      <c r="G19" s="68"/>
      <c r="H19" s="77"/>
      <c r="I19" s="68"/>
      <c r="J19" s="228"/>
      <c r="K19" s="228"/>
      <c r="L19" s="228"/>
      <c r="M19" s="228"/>
    </row>
    <row r="20" spans="1:13" ht="30" customHeight="1">
      <c r="A20" s="87">
        <v>15</v>
      </c>
      <c r="B20" s="73"/>
      <c r="C20" s="73"/>
      <c r="D20" s="77"/>
      <c r="E20" s="68"/>
      <c r="F20" s="68"/>
      <c r="G20" s="68"/>
      <c r="H20" s="77"/>
      <c r="I20" s="68"/>
      <c r="J20" s="229"/>
      <c r="K20" s="229"/>
      <c r="L20" s="229"/>
      <c r="M20" s="229"/>
    </row>
    <row r="21" spans="1:13" ht="30" customHeight="1">
      <c r="A21" s="222" t="s">
        <v>69</v>
      </c>
      <c r="B21" s="223"/>
      <c r="C21" s="88"/>
      <c r="D21" s="77"/>
      <c r="E21" s="68"/>
      <c r="F21" s="68"/>
      <c r="G21" s="68"/>
      <c r="H21" s="68"/>
      <c r="I21" s="68"/>
      <c r="J21" s="68"/>
      <c r="K21" s="68"/>
      <c r="L21" s="68"/>
      <c r="M21" s="97"/>
    </row>
    <row r="22" spans="1:13" s="63" customFormat="1" ht="15" customHeight="1">
      <c r="A22" s="66"/>
      <c r="B22" s="67"/>
      <c r="C22" s="67"/>
      <c r="D22" s="64"/>
      <c r="E22" s="64"/>
      <c r="F22" s="64"/>
      <c r="G22" s="64"/>
      <c r="H22" s="64"/>
      <c r="I22" s="64"/>
      <c r="J22" s="64"/>
      <c r="K22" s="64"/>
      <c r="L22" s="64"/>
      <c r="M22" s="64"/>
    </row>
    <row r="23" spans="1:13" s="63" customFormat="1" ht="15" customHeight="1">
      <c r="B23" s="67"/>
      <c r="C23" s="67"/>
      <c r="D23" s="64"/>
      <c r="E23" s="64"/>
      <c r="F23" s="64"/>
      <c r="G23" s="64"/>
      <c r="H23" s="64"/>
      <c r="I23" s="64"/>
      <c r="J23" s="64"/>
      <c r="K23" s="64"/>
      <c r="L23" s="64"/>
      <c r="M23" s="64"/>
    </row>
    <row r="24" spans="1:13" ht="15" customHeight="1"/>
    <row r="25" spans="1:13" ht="15" customHeight="1"/>
    <row r="26" spans="1:13" ht="15" customHeight="1"/>
    <row r="27" spans="1:13" ht="15" customHeight="1"/>
  </sheetData>
  <protectedRanges>
    <protectedRange sqref="D6:F20 H6:I20" name="範囲1"/>
    <protectedRange sqref="B6:B20 C7" name="範囲1_1_1"/>
    <protectedRange sqref="C6 C8:C20" name="範囲1_2_1"/>
    <protectedRange sqref="J6:M20" name="範囲1_1"/>
  </protectedRanges>
  <mergeCells count="7">
    <mergeCell ref="A2:M2"/>
    <mergeCell ref="A4:A5"/>
    <mergeCell ref="A21:B21"/>
    <mergeCell ref="J6:J20"/>
    <mergeCell ref="K6:K20"/>
    <mergeCell ref="L6:L20"/>
    <mergeCell ref="M6:M20"/>
  </mergeCells>
  <phoneticPr fontId="1"/>
  <printOptions horizontalCentered="1" verticalCentered="1"/>
  <pageMargins left="0.35433070866141736" right="0.35433070866141736" top="0.59055118110236227" bottom="0.59055118110236227" header="0.51181102362204722" footer="0.51181102362204722"/>
  <pageSetup paperSize="9" scale="7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C000"/>
  </sheetPr>
  <dimension ref="A1:W57"/>
  <sheetViews>
    <sheetView view="pageBreakPreview" zoomScale="70" zoomScaleNormal="100" zoomScaleSheetLayoutView="70" workbookViewId="0">
      <selection activeCell="P15" sqref="P15"/>
    </sheetView>
  </sheetViews>
  <sheetFormatPr defaultColWidth="9" defaultRowHeight="19.5"/>
  <cols>
    <col min="1" max="1" width="5.5" style="76" bestFit="1" customWidth="1"/>
    <col min="2" max="2" width="19.75" style="76" customWidth="1"/>
    <col min="3" max="3" width="18.875" style="76" customWidth="1"/>
    <col min="4" max="4" width="12.875" style="76" customWidth="1"/>
    <col min="5" max="5" width="12" style="76" customWidth="1"/>
    <col min="6" max="6" width="12.75" style="76" customWidth="1"/>
    <col min="7" max="18" width="11.5" style="76" customWidth="1"/>
    <col min="19" max="19" width="10.625" style="76" customWidth="1"/>
    <col min="20" max="20" width="9" style="76"/>
    <col min="21" max="23" width="12.625" style="76" customWidth="1"/>
    <col min="24" max="16384" width="9" style="76"/>
  </cols>
  <sheetData>
    <row r="1" spans="1:23">
      <c r="A1" s="71" t="s">
        <v>156</v>
      </c>
      <c r="B1" s="72"/>
      <c r="C1" s="72"/>
      <c r="D1" s="71"/>
      <c r="E1" s="71"/>
      <c r="F1" s="71"/>
      <c r="G1" s="74"/>
      <c r="H1" s="74"/>
      <c r="I1" s="74"/>
      <c r="J1" s="74"/>
      <c r="K1" s="74"/>
      <c r="L1" s="74"/>
      <c r="M1" s="74"/>
      <c r="N1" s="74"/>
      <c r="O1" s="74"/>
      <c r="P1" s="74"/>
      <c r="Q1" s="74"/>
      <c r="R1" s="74"/>
      <c r="S1" s="74"/>
    </row>
    <row r="2" spans="1:23">
      <c r="A2" s="224" t="s">
        <v>99</v>
      </c>
      <c r="B2" s="224"/>
      <c r="C2" s="224"/>
      <c r="D2" s="224"/>
      <c r="E2" s="224"/>
      <c r="F2" s="224"/>
      <c r="G2" s="224"/>
      <c r="H2" s="224"/>
      <c r="I2" s="224"/>
      <c r="J2" s="224"/>
      <c r="K2" s="224"/>
      <c r="L2" s="224"/>
      <c r="M2" s="224"/>
      <c r="N2" s="224"/>
      <c r="O2" s="224"/>
      <c r="P2" s="224"/>
      <c r="Q2" s="224"/>
      <c r="R2" s="224"/>
      <c r="S2" s="224"/>
    </row>
    <row r="3" spans="1:23">
      <c r="A3" s="75"/>
      <c r="B3" s="71"/>
      <c r="C3" s="71"/>
      <c r="D3" s="71"/>
      <c r="E3" s="71"/>
      <c r="F3" s="71"/>
      <c r="G3" s="74"/>
      <c r="H3" s="74"/>
      <c r="I3" s="74"/>
      <c r="J3" s="74"/>
      <c r="K3" s="74"/>
      <c r="L3" s="74"/>
      <c r="M3" s="74"/>
      <c r="N3" s="74"/>
      <c r="O3" s="74"/>
      <c r="P3" s="74"/>
      <c r="Q3" s="74"/>
      <c r="R3" s="74"/>
      <c r="S3" s="74"/>
      <c r="U3" s="89"/>
      <c r="V3" s="89"/>
    </row>
    <row r="4" spans="1:23" ht="19.5" customHeight="1">
      <c r="A4" s="230" t="s">
        <v>83</v>
      </c>
      <c r="B4" s="230" t="s">
        <v>55</v>
      </c>
      <c r="C4" s="232" t="s">
        <v>87</v>
      </c>
      <c r="D4" s="230" t="s">
        <v>78</v>
      </c>
      <c r="E4" s="230" t="s">
        <v>82</v>
      </c>
      <c r="F4" s="234" t="s">
        <v>173</v>
      </c>
      <c r="G4" s="236" t="s">
        <v>182</v>
      </c>
      <c r="H4" s="237"/>
      <c r="I4" s="237"/>
      <c r="J4" s="237"/>
      <c r="K4" s="237"/>
      <c r="L4" s="237"/>
      <c r="M4" s="237"/>
      <c r="N4" s="237"/>
      <c r="O4" s="237"/>
      <c r="P4" s="237"/>
      <c r="Q4" s="237"/>
      <c r="R4" s="237"/>
      <c r="S4" s="238"/>
      <c r="U4" s="89"/>
      <c r="V4" s="89"/>
    </row>
    <row r="5" spans="1:23" ht="31.5">
      <c r="A5" s="231"/>
      <c r="B5" s="231"/>
      <c r="C5" s="233"/>
      <c r="D5" s="231"/>
      <c r="E5" s="231"/>
      <c r="F5" s="235"/>
      <c r="G5" s="84" t="s">
        <v>174</v>
      </c>
      <c r="H5" s="84" t="s">
        <v>175</v>
      </c>
      <c r="I5" s="84" t="s">
        <v>176</v>
      </c>
      <c r="J5" s="84" t="s">
        <v>177</v>
      </c>
      <c r="K5" s="84" t="s">
        <v>178</v>
      </c>
      <c r="L5" s="84" t="s">
        <v>179</v>
      </c>
      <c r="M5" s="84" t="s">
        <v>165</v>
      </c>
      <c r="N5" s="84" t="s">
        <v>161</v>
      </c>
      <c r="O5" s="84" t="s">
        <v>162</v>
      </c>
      <c r="P5" s="84" t="s">
        <v>167</v>
      </c>
      <c r="Q5" s="84" t="s">
        <v>168</v>
      </c>
      <c r="R5" s="84" t="s">
        <v>169</v>
      </c>
      <c r="S5" s="90" t="s">
        <v>71</v>
      </c>
      <c r="U5" s="91" t="s">
        <v>92</v>
      </c>
      <c r="V5" s="91" t="s">
        <v>93</v>
      </c>
      <c r="W5" s="92" t="s">
        <v>94</v>
      </c>
    </row>
    <row r="6" spans="1:23" s="72" customFormat="1" ht="20.100000000000001" customHeight="1">
      <c r="A6" s="239">
        <v>1</v>
      </c>
      <c r="B6" s="240"/>
      <c r="C6" s="232"/>
      <c r="D6" s="84" t="s">
        <v>79</v>
      </c>
      <c r="E6" s="77"/>
      <c r="F6" s="77"/>
      <c r="G6" s="77"/>
      <c r="H6" s="77"/>
      <c r="I6" s="77"/>
      <c r="J6" s="77"/>
      <c r="K6" s="77"/>
      <c r="L6" s="77"/>
      <c r="M6" s="77"/>
      <c r="N6" s="77"/>
      <c r="O6" s="77"/>
      <c r="P6" s="77"/>
      <c r="Q6" s="77"/>
      <c r="R6" s="77"/>
      <c r="S6" s="77"/>
      <c r="U6" s="82">
        <f>S6*40</f>
        <v>0</v>
      </c>
      <c r="V6" s="82">
        <f t="shared" ref="V6:V49" si="0">F6*1000*6</f>
        <v>0</v>
      </c>
      <c r="W6" s="83">
        <f>U6-V6</f>
        <v>0</v>
      </c>
    </row>
    <row r="7" spans="1:23" s="72" customFormat="1" ht="20.100000000000001" customHeight="1">
      <c r="A7" s="239"/>
      <c r="B7" s="241"/>
      <c r="C7" s="243"/>
      <c r="D7" s="84" t="s">
        <v>80</v>
      </c>
      <c r="E7" s="77"/>
      <c r="F7" s="77"/>
      <c r="G7" s="77"/>
      <c r="H7" s="77"/>
      <c r="I7" s="77"/>
      <c r="J7" s="77"/>
      <c r="K7" s="77"/>
      <c r="L7" s="77"/>
      <c r="M7" s="77"/>
      <c r="N7" s="77"/>
      <c r="O7" s="77"/>
      <c r="P7" s="77"/>
      <c r="Q7" s="77"/>
      <c r="R7" s="77"/>
      <c r="S7" s="77"/>
      <c r="U7" s="82">
        <f t="shared" ref="U7:U49" si="1">S7*40</f>
        <v>0</v>
      </c>
      <c r="V7" s="82">
        <f t="shared" si="0"/>
        <v>0</v>
      </c>
      <c r="W7" s="83">
        <f t="shared" ref="W7:W49" si="2">U7-V7</f>
        <v>0</v>
      </c>
    </row>
    <row r="8" spans="1:23" s="72" customFormat="1" ht="20.100000000000001" customHeight="1">
      <c r="A8" s="239"/>
      <c r="B8" s="241"/>
      <c r="C8" s="243"/>
      <c r="D8" s="84" t="s">
        <v>81</v>
      </c>
      <c r="E8" s="77"/>
      <c r="F8" s="78"/>
      <c r="G8" s="77"/>
      <c r="H8" s="77"/>
      <c r="I8" s="77"/>
      <c r="J8" s="77"/>
      <c r="K8" s="77"/>
      <c r="L8" s="77"/>
      <c r="M8" s="77"/>
      <c r="N8" s="77"/>
      <c r="O8" s="77"/>
      <c r="P8" s="77"/>
      <c r="Q8" s="77"/>
      <c r="R8" s="77"/>
      <c r="S8" s="77"/>
      <c r="U8" s="82">
        <f t="shared" si="1"/>
        <v>0</v>
      </c>
      <c r="V8" s="82">
        <f t="shared" si="0"/>
        <v>0</v>
      </c>
      <c r="W8" s="83">
        <f t="shared" si="2"/>
        <v>0</v>
      </c>
    </row>
    <row r="9" spans="1:23" s="72" customFormat="1" ht="20.100000000000001" customHeight="1">
      <c r="A9" s="239"/>
      <c r="B9" s="242"/>
      <c r="C9" s="233"/>
      <c r="D9" s="93" t="s">
        <v>72</v>
      </c>
      <c r="E9" s="77"/>
      <c r="F9" s="77"/>
      <c r="G9" s="77"/>
      <c r="H9" s="77"/>
      <c r="I9" s="77"/>
      <c r="J9" s="77"/>
      <c r="K9" s="77"/>
      <c r="L9" s="77"/>
      <c r="M9" s="77"/>
      <c r="N9" s="77"/>
      <c r="O9" s="77"/>
      <c r="P9" s="77"/>
      <c r="Q9" s="77"/>
      <c r="R9" s="77"/>
      <c r="S9" s="77"/>
      <c r="U9" s="82">
        <f t="shared" si="1"/>
        <v>0</v>
      </c>
      <c r="V9" s="82">
        <f t="shared" si="0"/>
        <v>0</v>
      </c>
      <c r="W9" s="83">
        <f t="shared" si="2"/>
        <v>0</v>
      </c>
    </row>
    <row r="10" spans="1:23">
      <c r="A10" s="239">
        <v>2</v>
      </c>
      <c r="B10" s="240"/>
      <c r="C10" s="244"/>
      <c r="D10" s="84" t="s">
        <v>79</v>
      </c>
      <c r="E10" s="77"/>
      <c r="F10" s="77"/>
      <c r="G10" s="77"/>
      <c r="H10" s="77"/>
      <c r="I10" s="77"/>
      <c r="J10" s="77"/>
      <c r="K10" s="77"/>
      <c r="L10" s="77"/>
      <c r="M10" s="77"/>
      <c r="N10" s="77"/>
      <c r="O10" s="77"/>
      <c r="P10" s="77"/>
      <c r="Q10" s="77"/>
      <c r="R10" s="77"/>
      <c r="S10" s="77"/>
      <c r="U10" s="82">
        <f t="shared" si="1"/>
        <v>0</v>
      </c>
      <c r="V10" s="82">
        <f t="shared" si="0"/>
        <v>0</v>
      </c>
      <c r="W10" s="83">
        <f t="shared" si="2"/>
        <v>0</v>
      </c>
    </row>
    <row r="11" spans="1:23">
      <c r="A11" s="239"/>
      <c r="B11" s="241"/>
      <c r="C11" s="243"/>
      <c r="D11" s="84" t="s">
        <v>80</v>
      </c>
      <c r="E11" s="77"/>
      <c r="F11" s="77"/>
      <c r="G11" s="77"/>
      <c r="H11" s="77"/>
      <c r="I11" s="77"/>
      <c r="J11" s="77"/>
      <c r="K11" s="77"/>
      <c r="L11" s="77"/>
      <c r="M11" s="77"/>
      <c r="N11" s="77"/>
      <c r="O11" s="77"/>
      <c r="P11" s="77"/>
      <c r="Q11" s="77"/>
      <c r="R11" s="77"/>
      <c r="S11" s="77"/>
      <c r="U11" s="82">
        <f t="shared" si="1"/>
        <v>0</v>
      </c>
      <c r="V11" s="82">
        <f t="shared" si="0"/>
        <v>0</v>
      </c>
      <c r="W11" s="83">
        <f t="shared" si="2"/>
        <v>0</v>
      </c>
    </row>
    <row r="12" spans="1:23">
      <c r="A12" s="239"/>
      <c r="B12" s="241"/>
      <c r="C12" s="243"/>
      <c r="D12" s="84" t="s">
        <v>81</v>
      </c>
      <c r="E12" s="77"/>
      <c r="F12" s="78"/>
      <c r="G12" s="77"/>
      <c r="H12" s="77"/>
      <c r="I12" s="77"/>
      <c r="J12" s="77"/>
      <c r="K12" s="77"/>
      <c r="L12" s="77"/>
      <c r="M12" s="77"/>
      <c r="N12" s="77"/>
      <c r="O12" s="77"/>
      <c r="P12" s="77"/>
      <c r="Q12" s="77"/>
      <c r="R12" s="77"/>
      <c r="S12" s="77"/>
      <c r="U12" s="82">
        <f t="shared" si="1"/>
        <v>0</v>
      </c>
      <c r="V12" s="82">
        <f t="shared" si="0"/>
        <v>0</v>
      </c>
      <c r="W12" s="83">
        <f t="shared" si="2"/>
        <v>0</v>
      </c>
    </row>
    <row r="13" spans="1:23">
      <c r="A13" s="239"/>
      <c r="B13" s="242"/>
      <c r="C13" s="233"/>
      <c r="D13" s="93" t="s">
        <v>72</v>
      </c>
      <c r="E13" s="77"/>
      <c r="F13" s="77"/>
      <c r="G13" s="77"/>
      <c r="H13" s="77"/>
      <c r="I13" s="77"/>
      <c r="J13" s="77"/>
      <c r="K13" s="77"/>
      <c r="L13" s="77"/>
      <c r="M13" s="77"/>
      <c r="N13" s="77"/>
      <c r="O13" s="77"/>
      <c r="P13" s="77"/>
      <c r="Q13" s="77"/>
      <c r="R13" s="77"/>
      <c r="S13" s="77"/>
      <c r="U13" s="82">
        <f t="shared" si="1"/>
        <v>0</v>
      </c>
      <c r="V13" s="82">
        <f t="shared" si="0"/>
        <v>0</v>
      </c>
      <c r="W13" s="83">
        <f t="shared" si="2"/>
        <v>0</v>
      </c>
    </row>
    <row r="14" spans="1:23">
      <c r="A14" s="239">
        <v>3</v>
      </c>
      <c r="B14" s="240"/>
      <c r="C14" s="232"/>
      <c r="D14" s="84" t="s">
        <v>79</v>
      </c>
      <c r="E14" s="77"/>
      <c r="F14" s="77"/>
      <c r="G14" s="77"/>
      <c r="H14" s="77"/>
      <c r="I14" s="77"/>
      <c r="J14" s="77"/>
      <c r="K14" s="77"/>
      <c r="L14" s="77"/>
      <c r="M14" s="77"/>
      <c r="N14" s="77"/>
      <c r="O14" s="77"/>
      <c r="P14" s="77"/>
      <c r="Q14" s="77"/>
      <c r="R14" s="77"/>
      <c r="S14" s="77"/>
      <c r="U14" s="82">
        <f t="shared" si="1"/>
        <v>0</v>
      </c>
      <c r="V14" s="82">
        <f t="shared" si="0"/>
        <v>0</v>
      </c>
      <c r="W14" s="83">
        <f t="shared" si="2"/>
        <v>0</v>
      </c>
    </row>
    <row r="15" spans="1:23">
      <c r="A15" s="239"/>
      <c r="B15" s="241"/>
      <c r="C15" s="243"/>
      <c r="D15" s="84" t="s">
        <v>80</v>
      </c>
      <c r="E15" s="77"/>
      <c r="F15" s="77"/>
      <c r="G15" s="77"/>
      <c r="H15" s="77"/>
      <c r="I15" s="77"/>
      <c r="J15" s="77"/>
      <c r="K15" s="77"/>
      <c r="L15" s="77"/>
      <c r="M15" s="77"/>
      <c r="N15" s="77"/>
      <c r="O15" s="77"/>
      <c r="P15" s="77"/>
      <c r="Q15" s="77"/>
      <c r="R15" s="77"/>
      <c r="S15" s="77"/>
      <c r="U15" s="82">
        <f t="shared" si="1"/>
        <v>0</v>
      </c>
      <c r="V15" s="82">
        <f t="shared" si="0"/>
        <v>0</v>
      </c>
      <c r="W15" s="83">
        <f t="shared" si="2"/>
        <v>0</v>
      </c>
    </row>
    <row r="16" spans="1:23">
      <c r="A16" s="239"/>
      <c r="B16" s="241"/>
      <c r="C16" s="243"/>
      <c r="D16" s="84" t="s">
        <v>81</v>
      </c>
      <c r="E16" s="77"/>
      <c r="F16" s="78"/>
      <c r="G16" s="77"/>
      <c r="H16" s="77"/>
      <c r="I16" s="77"/>
      <c r="J16" s="77"/>
      <c r="K16" s="77"/>
      <c r="L16" s="77"/>
      <c r="M16" s="77"/>
      <c r="N16" s="77"/>
      <c r="O16" s="77"/>
      <c r="P16" s="77"/>
      <c r="Q16" s="77"/>
      <c r="R16" s="77"/>
      <c r="S16" s="77"/>
      <c r="U16" s="82">
        <f t="shared" si="1"/>
        <v>0</v>
      </c>
      <c r="V16" s="82">
        <f t="shared" si="0"/>
        <v>0</v>
      </c>
      <c r="W16" s="83">
        <f t="shared" si="2"/>
        <v>0</v>
      </c>
    </row>
    <row r="17" spans="1:23">
      <c r="A17" s="239"/>
      <c r="B17" s="242"/>
      <c r="C17" s="233"/>
      <c r="D17" s="93" t="s">
        <v>72</v>
      </c>
      <c r="E17" s="77"/>
      <c r="F17" s="77"/>
      <c r="G17" s="77"/>
      <c r="H17" s="77"/>
      <c r="I17" s="77"/>
      <c r="J17" s="77"/>
      <c r="K17" s="77"/>
      <c r="L17" s="77"/>
      <c r="M17" s="77"/>
      <c r="N17" s="77"/>
      <c r="O17" s="77"/>
      <c r="P17" s="77"/>
      <c r="Q17" s="77"/>
      <c r="R17" s="77"/>
      <c r="S17" s="77"/>
      <c r="U17" s="82">
        <f t="shared" si="1"/>
        <v>0</v>
      </c>
      <c r="V17" s="82">
        <f t="shared" si="0"/>
        <v>0</v>
      </c>
      <c r="W17" s="83">
        <f t="shared" si="2"/>
        <v>0</v>
      </c>
    </row>
    <row r="18" spans="1:23">
      <c r="A18" s="239">
        <v>4</v>
      </c>
      <c r="B18" s="240"/>
      <c r="C18" s="232"/>
      <c r="D18" s="84" t="s">
        <v>79</v>
      </c>
      <c r="E18" s="77"/>
      <c r="F18" s="77"/>
      <c r="G18" s="77"/>
      <c r="H18" s="77"/>
      <c r="I18" s="77"/>
      <c r="J18" s="77"/>
      <c r="K18" s="77"/>
      <c r="L18" s="77"/>
      <c r="M18" s="77"/>
      <c r="N18" s="77"/>
      <c r="O18" s="77"/>
      <c r="P18" s="77"/>
      <c r="Q18" s="77"/>
      <c r="R18" s="77"/>
      <c r="S18" s="77"/>
      <c r="U18" s="82">
        <f t="shared" si="1"/>
        <v>0</v>
      </c>
      <c r="V18" s="82">
        <f t="shared" si="0"/>
        <v>0</v>
      </c>
      <c r="W18" s="83">
        <f t="shared" si="2"/>
        <v>0</v>
      </c>
    </row>
    <row r="19" spans="1:23">
      <c r="A19" s="239"/>
      <c r="B19" s="241"/>
      <c r="C19" s="243"/>
      <c r="D19" s="84" t="s">
        <v>80</v>
      </c>
      <c r="E19" s="77"/>
      <c r="F19" s="77"/>
      <c r="G19" s="77"/>
      <c r="H19" s="77"/>
      <c r="I19" s="77"/>
      <c r="J19" s="77"/>
      <c r="K19" s="77"/>
      <c r="L19" s="77"/>
      <c r="M19" s="77"/>
      <c r="N19" s="77"/>
      <c r="O19" s="77"/>
      <c r="P19" s="77"/>
      <c r="Q19" s="77"/>
      <c r="R19" s="77"/>
      <c r="S19" s="77"/>
      <c r="U19" s="82">
        <f t="shared" si="1"/>
        <v>0</v>
      </c>
      <c r="V19" s="82">
        <f t="shared" si="0"/>
        <v>0</v>
      </c>
      <c r="W19" s="83">
        <f t="shared" si="2"/>
        <v>0</v>
      </c>
    </row>
    <row r="20" spans="1:23">
      <c r="A20" s="239"/>
      <c r="B20" s="241"/>
      <c r="C20" s="243"/>
      <c r="D20" s="84" t="s">
        <v>81</v>
      </c>
      <c r="E20" s="77"/>
      <c r="F20" s="78"/>
      <c r="G20" s="77"/>
      <c r="H20" s="77"/>
      <c r="I20" s="77"/>
      <c r="J20" s="77"/>
      <c r="K20" s="77"/>
      <c r="L20" s="77"/>
      <c r="M20" s="77"/>
      <c r="N20" s="77"/>
      <c r="O20" s="77"/>
      <c r="P20" s="77"/>
      <c r="Q20" s="77"/>
      <c r="R20" s="77"/>
      <c r="S20" s="77"/>
      <c r="U20" s="82">
        <f t="shared" si="1"/>
        <v>0</v>
      </c>
      <c r="V20" s="82">
        <f t="shared" si="0"/>
        <v>0</v>
      </c>
      <c r="W20" s="83">
        <f t="shared" si="2"/>
        <v>0</v>
      </c>
    </row>
    <row r="21" spans="1:23">
      <c r="A21" s="239"/>
      <c r="B21" s="242"/>
      <c r="C21" s="233"/>
      <c r="D21" s="93" t="s">
        <v>72</v>
      </c>
      <c r="E21" s="77"/>
      <c r="F21" s="77"/>
      <c r="G21" s="77"/>
      <c r="H21" s="77"/>
      <c r="I21" s="77"/>
      <c r="J21" s="77"/>
      <c r="K21" s="77"/>
      <c r="L21" s="77"/>
      <c r="M21" s="77"/>
      <c r="N21" s="77"/>
      <c r="O21" s="77"/>
      <c r="P21" s="77"/>
      <c r="Q21" s="77"/>
      <c r="R21" s="77"/>
      <c r="S21" s="77"/>
      <c r="U21" s="82">
        <f t="shared" si="1"/>
        <v>0</v>
      </c>
      <c r="V21" s="82">
        <f t="shared" si="0"/>
        <v>0</v>
      </c>
      <c r="W21" s="83">
        <f t="shared" si="2"/>
        <v>0</v>
      </c>
    </row>
    <row r="22" spans="1:23">
      <c r="A22" s="239">
        <v>5</v>
      </c>
      <c r="B22" s="240"/>
      <c r="C22" s="232"/>
      <c r="D22" s="84" t="s">
        <v>79</v>
      </c>
      <c r="E22" s="77"/>
      <c r="F22" s="77"/>
      <c r="G22" s="77"/>
      <c r="H22" s="77"/>
      <c r="I22" s="77"/>
      <c r="J22" s="77"/>
      <c r="K22" s="77"/>
      <c r="L22" s="77"/>
      <c r="M22" s="77"/>
      <c r="N22" s="77"/>
      <c r="O22" s="77"/>
      <c r="P22" s="77"/>
      <c r="Q22" s="77"/>
      <c r="R22" s="77"/>
      <c r="S22" s="77"/>
      <c r="U22" s="82">
        <f t="shared" si="1"/>
        <v>0</v>
      </c>
      <c r="V22" s="82">
        <f t="shared" si="0"/>
        <v>0</v>
      </c>
      <c r="W22" s="83">
        <f t="shared" si="2"/>
        <v>0</v>
      </c>
    </row>
    <row r="23" spans="1:23">
      <c r="A23" s="239"/>
      <c r="B23" s="241"/>
      <c r="C23" s="243"/>
      <c r="D23" s="84" t="s">
        <v>80</v>
      </c>
      <c r="E23" s="77"/>
      <c r="F23" s="77"/>
      <c r="G23" s="77"/>
      <c r="H23" s="77"/>
      <c r="I23" s="77"/>
      <c r="J23" s="77"/>
      <c r="K23" s="77"/>
      <c r="L23" s="77"/>
      <c r="M23" s="77"/>
      <c r="N23" s="77"/>
      <c r="O23" s="77"/>
      <c r="P23" s="77"/>
      <c r="Q23" s="77"/>
      <c r="R23" s="77"/>
      <c r="S23" s="77"/>
      <c r="U23" s="82">
        <f t="shared" si="1"/>
        <v>0</v>
      </c>
      <c r="V23" s="82">
        <f t="shared" si="0"/>
        <v>0</v>
      </c>
      <c r="W23" s="83">
        <f t="shared" si="2"/>
        <v>0</v>
      </c>
    </row>
    <row r="24" spans="1:23">
      <c r="A24" s="239"/>
      <c r="B24" s="241"/>
      <c r="C24" s="243"/>
      <c r="D24" s="84" t="s">
        <v>81</v>
      </c>
      <c r="E24" s="77"/>
      <c r="F24" s="78"/>
      <c r="G24" s="77"/>
      <c r="H24" s="77"/>
      <c r="I24" s="77"/>
      <c r="J24" s="77"/>
      <c r="K24" s="77"/>
      <c r="L24" s="77"/>
      <c r="M24" s="77"/>
      <c r="N24" s="77"/>
      <c r="O24" s="77"/>
      <c r="P24" s="77"/>
      <c r="Q24" s="77"/>
      <c r="R24" s="77"/>
      <c r="S24" s="77"/>
      <c r="U24" s="82">
        <f t="shared" si="1"/>
        <v>0</v>
      </c>
      <c r="V24" s="82">
        <f t="shared" si="0"/>
        <v>0</v>
      </c>
      <c r="W24" s="83">
        <f t="shared" si="2"/>
        <v>0</v>
      </c>
    </row>
    <row r="25" spans="1:23">
      <c r="A25" s="239"/>
      <c r="B25" s="242"/>
      <c r="C25" s="233"/>
      <c r="D25" s="93" t="s">
        <v>72</v>
      </c>
      <c r="E25" s="77"/>
      <c r="F25" s="77"/>
      <c r="G25" s="77"/>
      <c r="H25" s="77"/>
      <c r="I25" s="77"/>
      <c r="J25" s="77"/>
      <c r="K25" s="77"/>
      <c r="L25" s="77"/>
      <c r="M25" s="77"/>
      <c r="N25" s="77"/>
      <c r="O25" s="77"/>
      <c r="P25" s="77"/>
      <c r="Q25" s="77"/>
      <c r="R25" s="77"/>
      <c r="S25" s="77"/>
      <c r="U25" s="82">
        <f t="shared" si="1"/>
        <v>0</v>
      </c>
      <c r="V25" s="82">
        <f t="shared" si="0"/>
        <v>0</v>
      </c>
      <c r="W25" s="83">
        <f t="shared" si="2"/>
        <v>0</v>
      </c>
    </row>
    <row r="26" spans="1:23">
      <c r="A26" s="239">
        <v>6</v>
      </c>
      <c r="B26" s="240"/>
      <c r="C26" s="232"/>
      <c r="D26" s="84" t="s">
        <v>79</v>
      </c>
      <c r="E26" s="77"/>
      <c r="F26" s="77"/>
      <c r="G26" s="77"/>
      <c r="H26" s="77"/>
      <c r="I26" s="77"/>
      <c r="J26" s="77"/>
      <c r="K26" s="77"/>
      <c r="L26" s="77"/>
      <c r="M26" s="77"/>
      <c r="N26" s="77"/>
      <c r="O26" s="77"/>
      <c r="P26" s="77"/>
      <c r="Q26" s="77"/>
      <c r="R26" s="77"/>
      <c r="S26" s="77"/>
      <c r="U26" s="82">
        <f t="shared" si="1"/>
        <v>0</v>
      </c>
      <c r="V26" s="82">
        <f t="shared" si="0"/>
        <v>0</v>
      </c>
      <c r="W26" s="83">
        <f t="shared" si="2"/>
        <v>0</v>
      </c>
    </row>
    <row r="27" spans="1:23">
      <c r="A27" s="239"/>
      <c r="B27" s="241"/>
      <c r="C27" s="243"/>
      <c r="D27" s="84" t="s">
        <v>80</v>
      </c>
      <c r="E27" s="77"/>
      <c r="F27" s="77"/>
      <c r="G27" s="77"/>
      <c r="H27" s="77"/>
      <c r="I27" s="77"/>
      <c r="J27" s="77"/>
      <c r="K27" s="77"/>
      <c r="L27" s="77"/>
      <c r="M27" s="77"/>
      <c r="N27" s="77"/>
      <c r="O27" s="77"/>
      <c r="P27" s="77"/>
      <c r="Q27" s="77"/>
      <c r="R27" s="77"/>
      <c r="S27" s="77"/>
      <c r="U27" s="82">
        <f t="shared" si="1"/>
        <v>0</v>
      </c>
      <c r="V27" s="82">
        <f t="shared" si="0"/>
        <v>0</v>
      </c>
      <c r="W27" s="83">
        <f t="shared" si="2"/>
        <v>0</v>
      </c>
    </row>
    <row r="28" spans="1:23">
      <c r="A28" s="239"/>
      <c r="B28" s="241"/>
      <c r="C28" s="243"/>
      <c r="D28" s="84" t="s">
        <v>81</v>
      </c>
      <c r="E28" s="77"/>
      <c r="F28" s="78"/>
      <c r="G28" s="77"/>
      <c r="H28" s="77"/>
      <c r="I28" s="77"/>
      <c r="J28" s="77"/>
      <c r="K28" s="77"/>
      <c r="L28" s="77"/>
      <c r="M28" s="77"/>
      <c r="N28" s="77"/>
      <c r="O28" s="77"/>
      <c r="P28" s="77"/>
      <c r="Q28" s="77"/>
      <c r="R28" s="77"/>
      <c r="S28" s="77"/>
      <c r="U28" s="82">
        <f t="shared" si="1"/>
        <v>0</v>
      </c>
      <c r="V28" s="82">
        <f t="shared" si="0"/>
        <v>0</v>
      </c>
      <c r="W28" s="83">
        <f t="shared" si="2"/>
        <v>0</v>
      </c>
    </row>
    <row r="29" spans="1:23">
      <c r="A29" s="239"/>
      <c r="B29" s="242"/>
      <c r="C29" s="233"/>
      <c r="D29" s="93" t="s">
        <v>72</v>
      </c>
      <c r="E29" s="77"/>
      <c r="F29" s="77"/>
      <c r="G29" s="77"/>
      <c r="H29" s="77"/>
      <c r="I29" s="77"/>
      <c r="J29" s="77"/>
      <c r="K29" s="77"/>
      <c r="L29" s="77"/>
      <c r="M29" s="77"/>
      <c r="N29" s="77"/>
      <c r="O29" s="77"/>
      <c r="P29" s="77"/>
      <c r="Q29" s="77"/>
      <c r="R29" s="77"/>
      <c r="S29" s="77"/>
      <c r="U29" s="82">
        <f t="shared" si="1"/>
        <v>0</v>
      </c>
      <c r="V29" s="82">
        <f t="shared" si="0"/>
        <v>0</v>
      </c>
      <c r="W29" s="83">
        <f t="shared" si="2"/>
        <v>0</v>
      </c>
    </row>
    <row r="30" spans="1:23">
      <c r="A30" s="239">
        <v>7</v>
      </c>
      <c r="B30" s="240"/>
      <c r="C30" s="232"/>
      <c r="D30" s="84" t="s">
        <v>79</v>
      </c>
      <c r="E30" s="77"/>
      <c r="F30" s="77"/>
      <c r="G30" s="77"/>
      <c r="H30" s="77"/>
      <c r="I30" s="77"/>
      <c r="J30" s="77"/>
      <c r="K30" s="77"/>
      <c r="L30" s="77"/>
      <c r="M30" s="77"/>
      <c r="N30" s="77"/>
      <c r="O30" s="77"/>
      <c r="P30" s="77"/>
      <c r="Q30" s="77"/>
      <c r="R30" s="77"/>
      <c r="S30" s="77"/>
      <c r="U30" s="82">
        <f t="shared" si="1"/>
        <v>0</v>
      </c>
      <c r="V30" s="82">
        <f t="shared" si="0"/>
        <v>0</v>
      </c>
      <c r="W30" s="83">
        <f t="shared" si="2"/>
        <v>0</v>
      </c>
    </row>
    <row r="31" spans="1:23">
      <c r="A31" s="239"/>
      <c r="B31" s="241"/>
      <c r="C31" s="243"/>
      <c r="D31" s="84" t="s">
        <v>80</v>
      </c>
      <c r="E31" s="77"/>
      <c r="F31" s="77"/>
      <c r="G31" s="77"/>
      <c r="H31" s="77"/>
      <c r="I31" s="77"/>
      <c r="J31" s="77"/>
      <c r="K31" s="77"/>
      <c r="L31" s="77"/>
      <c r="M31" s="77"/>
      <c r="N31" s="77"/>
      <c r="O31" s="77"/>
      <c r="P31" s="77"/>
      <c r="Q31" s="77"/>
      <c r="R31" s="77"/>
      <c r="S31" s="77"/>
      <c r="U31" s="82">
        <f t="shared" si="1"/>
        <v>0</v>
      </c>
      <c r="V31" s="82">
        <f t="shared" si="0"/>
        <v>0</v>
      </c>
      <c r="W31" s="83">
        <f t="shared" si="2"/>
        <v>0</v>
      </c>
    </row>
    <row r="32" spans="1:23">
      <c r="A32" s="239"/>
      <c r="B32" s="241"/>
      <c r="C32" s="243"/>
      <c r="D32" s="84" t="s">
        <v>81</v>
      </c>
      <c r="E32" s="77"/>
      <c r="F32" s="78"/>
      <c r="G32" s="77"/>
      <c r="H32" s="77"/>
      <c r="I32" s="77"/>
      <c r="J32" s="77"/>
      <c r="K32" s="77"/>
      <c r="L32" s="77"/>
      <c r="M32" s="77"/>
      <c r="N32" s="77"/>
      <c r="O32" s="77"/>
      <c r="P32" s="77"/>
      <c r="Q32" s="77"/>
      <c r="R32" s="77"/>
      <c r="S32" s="77"/>
      <c r="U32" s="82">
        <f t="shared" si="1"/>
        <v>0</v>
      </c>
      <c r="V32" s="82">
        <f t="shared" si="0"/>
        <v>0</v>
      </c>
      <c r="W32" s="83">
        <f t="shared" si="2"/>
        <v>0</v>
      </c>
    </row>
    <row r="33" spans="1:23">
      <c r="A33" s="239"/>
      <c r="B33" s="242"/>
      <c r="C33" s="233"/>
      <c r="D33" s="93" t="s">
        <v>72</v>
      </c>
      <c r="E33" s="77"/>
      <c r="F33" s="77"/>
      <c r="G33" s="77"/>
      <c r="H33" s="77"/>
      <c r="I33" s="77"/>
      <c r="J33" s="77"/>
      <c r="K33" s="77"/>
      <c r="L33" s="77"/>
      <c r="M33" s="77"/>
      <c r="N33" s="77"/>
      <c r="O33" s="77"/>
      <c r="P33" s="77"/>
      <c r="Q33" s="77"/>
      <c r="R33" s="77"/>
      <c r="S33" s="77"/>
      <c r="U33" s="82">
        <f t="shared" si="1"/>
        <v>0</v>
      </c>
      <c r="V33" s="82">
        <f t="shared" si="0"/>
        <v>0</v>
      </c>
      <c r="W33" s="83">
        <f t="shared" si="2"/>
        <v>0</v>
      </c>
    </row>
    <row r="34" spans="1:23">
      <c r="A34" s="239">
        <v>8</v>
      </c>
      <c r="B34" s="240"/>
      <c r="C34" s="244"/>
      <c r="D34" s="84" t="s">
        <v>79</v>
      </c>
      <c r="E34" s="77"/>
      <c r="F34" s="77"/>
      <c r="G34" s="77"/>
      <c r="H34" s="77"/>
      <c r="I34" s="77"/>
      <c r="J34" s="77"/>
      <c r="K34" s="77"/>
      <c r="L34" s="77"/>
      <c r="M34" s="77"/>
      <c r="N34" s="77"/>
      <c r="O34" s="77"/>
      <c r="P34" s="77"/>
      <c r="Q34" s="77"/>
      <c r="R34" s="77"/>
      <c r="S34" s="77"/>
      <c r="U34" s="82">
        <f t="shared" si="1"/>
        <v>0</v>
      </c>
      <c r="V34" s="82">
        <f t="shared" si="0"/>
        <v>0</v>
      </c>
      <c r="W34" s="83">
        <f t="shared" si="2"/>
        <v>0</v>
      </c>
    </row>
    <row r="35" spans="1:23">
      <c r="A35" s="239"/>
      <c r="B35" s="241"/>
      <c r="C35" s="243"/>
      <c r="D35" s="84" t="s">
        <v>80</v>
      </c>
      <c r="E35" s="77"/>
      <c r="F35" s="77"/>
      <c r="G35" s="77"/>
      <c r="H35" s="77"/>
      <c r="I35" s="77"/>
      <c r="J35" s="77"/>
      <c r="K35" s="77"/>
      <c r="L35" s="77"/>
      <c r="M35" s="77"/>
      <c r="N35" s="77"/>
      <c r="O35" s="77"/>
      <c r="P35" s="77"/>
      <c r="Q35" s="77"/>
      <c r="R35" s="77"/>
      <c r="S35" s="77"/>
      <c r="U35" s="82">
        <f t="shared" si="1"/>
        <v>0</v>
      </c>
      <c r="V35" s="82">
        <f t="shared" si="0"/>
        <v>0</v>
      </c>
      <c r="W35" s="83">
        <f t="shared" si="2"/>
        <v>0</v>
      </c>
    </row>
    <row r="36" spans="1:23">
      <c r="A36" s="239"/>
      <c r="B36" s="241"/>
      <c r="C36" s="243"/>
      <c r="D36" s="84" t="s">
        <v>81</v>
      </c>
      <c r="E36" s="77"/>
      <c r="F36" s="78"/>
      <c r="G36" s="77"/>
      <c r="H36" s="77"/>
      <c r="I36" s="77"/>
      <c r="J36" s="77"/>
      <c r="K36" s="77"/>
      <c r="L36" s="77"/>
      <c r="M36" s="77"/>
      <c r="N36" s="77"/>
      <c r="O36" s="77"/>
      <c r="P36" s="77"/>
      <c r="Q36" s="77"/>
      <c r="R36" s="77"/>
      <c r="S36" s="77"/>
      <c r="U36" s="82">
        <f t="shared" si="1"/>
        <v>0</v>
      </c>
      <c r="V36" s="82">
        <f t="shared" si="0"/>
        <v>0</v>
      </c>
      <c r="W36" s="83">
        <f t="shared" si="2"/>
        <v>0</v>
      </c>
    </row>
    <row r="37" spans="1:23">
      <c r="A37" s="239"/>
      <c r="B37" s="242"/>
      <c r="C37" s="233"/>
      <c r="D37" s="93" t="s">
        <v>72</v>
      </c>
      <c r="E37" s="77"/>
      <c r="F37" s="77"/>
      <c r="G37" s="77"/>
      <c r="H37" s="77"/>
      <c r="I37" s="77"/>
      <c r="J37" s="77"/>
      <c r="K37" s="77"/>
      <c r="L37" s="77"/>
      <c r="M37" s="77"/>
      <c r="N37" s="77"/>
      <c r="O37" s="77"/>
      <c r="P37" s="77"/>
      <c r="Q37" s="77"/>
      <c r="R37" s="77"/>
      <c r="S37" s="77"/>
      <c r="U37" s="82">
        <f t="shared" si="1"/>
        <v>0</v>
      </c>
      <c r="V37" s="82">
        <f t="shared" si="0"/>
        <v>0</v>
      </c>
      <c r="W37" s="83">
        <f t="shared" si="2"/>
        <v>0</v>
      </c>
    </row>
    <row r="38" spans="1:23">
      <c r="A38" s="239">
        <v>9</v>
      </c>
      <c r="B38" s="240"/>
      <c r="C38" s="232"/>
      <c r="D38" s="84" t="s">
        <v>79</v>
      </c>
      <c r="E38" s="77"/>
      <c r="F38" s="77"/>
      <c r="G38" s="77"/>
      <c r="H38" s="77"/>
      <c r="I38" s="77"/>
      <c r="J38" s="77"/>
      <c r="K38" s="77"/>
      <c r="L38" s="77"/>
      <c r="M38" s="77"/>
      <c r="N38" s="77"/>
      <c r="O38" s="77"/>
      <c r="P38" s="77"/>
      <c r="Q38" s="77"/>
      <c r="R38" s="77"/>
      <c r="S38" s="77"/>
      <c r="U38" s="82">
        <f t="shared" si="1"/>
        <v>0</v>
      </c>
      <c r="V38" s="82">
        <f t="shared" si="0"/>
        <v>0</v>
      </c>
      <c r="W38" s="83">
        <f t="shared" si="2"/>
        <v>0</v>
      </c>
    </row>
    <row r="39" spans="1:23">
      <c r="A39" s="239"/>
      <c r="B39" s="241"/>
      <c r="C39" s="243"/>
      <c r="D39" s="84" t="s">
        <v>80</v>
      </c>
      <c r="E39" s="77"/>
      <c r="F39" s="77"/>
      <c r="G39" s="77"/>
      <c r="H39" s="77"/>
      <c r="I39" s="77"/>
      <c r="J39" s="77"/>
      <c r="K39" s="77"/>
      <c r="L39" s="77"/>
      <c r="M39" s="77"/>
      <c r="N39" s="77"/>
      <c r="O39" s="77"/>
      <c r="P39" s="77"/>
      <c r="Q39" s="77"/>
      <c r="R39" s="77"/>
      <c r="S39" s="77"/>
      <c r="U39" s="82">
        <f t="shared" si="1"/>
        <v>0</v>
      </c>
      <c r="V39" s="82">
        <f t="shared" si="0"/>
        <v>0</v>
      </c>
      <c r="W39" s="83">
        <f t="shared" si="2"/>
        <v>0</v>
      </c>
    </row>
    <row r="40" spans="1:23">
      <c r="A40" s="239"/>
      <c r="B40" s="241"/>
      <c r="C40" s="243"/>
      <c r="D40" s="84" t="s">
        <v>81</v>
      </c>
      <c r="E40" s="77"/>
      <c r="F40" s="78"/>
      <c r="G40" s="77"/>
      <c r="H40" s="77"/>
      <c r="I40" s="77"/>
      <c r="J40" s="77"/>
      <c r="K40" s="77"/>
      <c r="L40" s="77"/>
      <c r="M40" s="77"/>
      <c r="N40" s="77"/>
      <c r="O40" s="77"/>
      <c r="P40" s="77"/>
      <c r="Q40" s="77"/>
      <c r="R40" s="77"/>
      <c r="S40" s="77"/>
      <c r="U40" s="82">
        <f t="shared" si="1"/>
        <v>0</v>
      </c>
      <c r="V40" s="82">
        <f t="shared" si="0"/>
        <v>0</v>
      </c>
      <c r="W40" s="83">
        <f t="shared" si="2"/>
        <v>0</v>
      </c>
    </row>
    <row r="41" spans="1:23">
      <c r="A41" s="239"/>
      <c r="B41" s="242"/>
      <c r="C41" s="233"/>
      <c r="D41" s="93" t="s">
        <v>72</v>
      </c>
      <c r="E41" s="77"/>
      <c r="F41" s="77"/>
      <c r="G41" s="77"/>
      <c r="H41" s="77"/>
      <c r="I41" s="77"/>
      <c r="J41" s="77"/>
      <c r="K41" s="77"/>
      <c r="L41" s="77"/>
      <c r="M41" s="77"/>
      <c r="N41" s="77"/>
      <c r="O41" s="77"/>
      <c r="P41" s="77"/>
      <c r="Q41" s="77"/>
      <c r="R41" s="77"/>
      <c r="S41" s="77"/>
      <c r="U41" s="82">
        <f t="shared" si="1"/>
        <v>0</v>
      </c>
      <c r="V41" s="82">
        <f t="shared" si="0"/>
        <v>0</v>
      </c>
      <c r="W41" s="83">
        <f t="shared" si="2"/>
        <v>0</v>
      </c>
    </row>
    <row r="42" spans="1:23" ht="19.5" hidden="1" customHeight="1">
      <c r="A42" s="239">
        <v>10</v>
      </c>
      <c r="B42" s="240"/>
      <c r="C42" s="232"/>
      <c r="D42" s="84" t="s">
        <v>79</v>
      </c>
      <c r="E42" s="77"/>
      <c r="F42" s="77"/>
      <c r="G42" s="77"/>
      <c r="H42" s="77"/>
      <c r="I42" s="77"/>
      <c r="J42" s="77"/>
      <c r="K42" s="77"/>
      <c r="L42" s="77"/>
      <c r="M42" s="77"/>
      <c r="N42" s="77"/>
      <c r="O42" s="77"/>
      <c r="P42" s="77"/>
      <c r="Q42" s="77"/>
      <c r="R42" s="77"/>
      <c r="S42" s="77"/>
      <c r="U42" s="82">
        <f t="shared" si="1"/>
        <v>0</v>
      </c>
      <c r="V42" s="82">
        <f t="shared" si="0"/>
        <v>0</v>
      </c>
      <c r="W42" s="83">
        <f t="shared" si="2"/>
        <v>0</v>
      </c>
    </row>
    <row r="43" spans="1:23" ht="19.5" hidden="1" customHeight="1">
      <c r="A43" s="239"/>
      <c r="B43" s="241"/>
      <c r="C43" s="243"/>
      <c r="D43" s="84" t="s">
        <v>80</v>
      </c>
      <c r="E43" s="77"/>
      <c r="F43" s="77"/>
      <c r="G43" s="77"/>
      <c r="H43" s="77"/>
      <c r="I43" s="77"/>
      <c r="J43" s="77"/>
      <c r="K43" s="77"/>
      <c r="L43" s="77"/>
      <c r="M43" s="77"/>
      <c r="N43" s="77"/>
      <c r="O43" s="77"/>
      <c r="P43" s="77"/>
      <c r="Q43" s="77"/>
      <c r="R43" s="77"/>
      <c r="S43" s="77"/>
      <c r="U43" s="82">
        <f t="shared" si="1"/>
        <v>0</v>
      </c>
      <c r="V43" s="82">
        <f t="shared" si="0"/>
        <v>0</v>
      </c>
      <c r="W43" s="83">
        <f t="shared" si="2"/>
        <v>0</v>
      </c>
    </row>
    <row r="44" spans="1:23" ht="19.5" hidden="1" customHeight="1">
      <c r="A44" s="239"/>
      <c r="B44" s="241"/>
      <c r="C44" s="243"/>
      <c r="D44" s="84" t="s">
        <v>81</v>
      </c>
      <c r="E44" s="77"/>
      <c r="F44" s="78"/>
      <c r="G44" s="77"/>
      <c r="H44" s="77"/>
      <c r="I44" s="77"/>
      <c r="J44" s="77"/>
      <c r="K44" s="77"/>
      <c r="L44" s="77"/>
      <c r="M44" s="77"/>
      <c r="N44" s="77"/>
      <c r="O44" s="77"/>
      <c r="P44" s="77"/>
      <c r="Q44" s="77"/>
      <c r="R44" s="77"/>
      <c r="S44" s="77"/>
      <c r="U44" s="82">
        <f t="shared" si="1"/>
        <v>0</v>
      </c>
      <c r="V44" s="82">
        <f t="shared" si="0"/>
        <v>0</v>
      </c>
      <c r="W44" s="83">
        <f t="shared" si="2"/>
        <v>0</v>
      </c>
    </row>
    <row r="45" spans="1:23" ht="19.5" hidden="1" customHeight="1">
      <c r="A45" s="239"/>
      <c r="B45" s="242"/>
      <c r="C45" s="233"/>
      <c r="D45" s="93" t="s">
        <v>72</v>
      </c>
      <c r="E45" s="77"/>
      <c r="F45" s="77"/>
      <c r="G45" s="77"/>
      <c r="H45" s="77"/>
      <c r="I45" s="77"/>
      <c r="J45" s="77"/>
      <c r="K45" s="77"/>
      <c r="L45" s="77"/>
      <c r="M45" s="77"/>
      <c r="N45" s="77"/>
      <c r="O45" s="77"/>
      <c r="P45" s="77"/>
      <c r="Q45" s="77"/>
      <c r="R45" s="77"/>
      <c r="S45" s="77"/>
      <c r="U45" s="82">
        <f t="shared" si="1"/>
        <v>0</v>
      </c>
      <c r="V45" s="82">
        <f t="shared" si="0"/>
        <v>0</v>
      </c>
      <c r="W45" s="83">
        <f t="shared" si="2"/>
        <v>0</v>
      </c>
    </row>
    <row r="46" spans="1:23">
      <c r="A46" s="246" t="s">
        <v>72</v>
      </c>
      <c r="B46" s="247"/>
      <c r="C46" s="247"/>
      <c r="D46" s="84" t="s">
        <v>79</v>
      </c>
      <c r="E46" s="77"/>
      <c r="F46" s="77"/>
      <c r="G46" s="77"/>
      <c r="H46" s="77"/>
      <c r="I46" s="77"/>
      <c r="J46" s="77"/>
      <c r="K46" s="77"/>
      <c r="L46" s="77"/>
      <c r="M46" s="77"/>
      <c r="N46" s="77"/>
      <c r="O46" s="77"/>
      <c r="P46" s="77"/>
      <c r="Q46" s="77"/>
      <c r="R46" s="77"/>
      <c r="S46" s="77"/>
      <c r="U46" s="82">
        <f t="shared" si="1"/>
        <v>0</v>
      </c>
      <c r="V46" s="82">
        <f t="shared" si="0"/>
        <v>0</v>
      </c>
      <c r="W46" s="83">
        <f t="shared" si="2"/>
        <v>0</v>
      </c>
    </row>
    <row r="47" spans="1:23">
      <c r="A47" s="246"/>
      <c r="B47" s="248"/>
      <c r="C47" s="248"/>
      <c r="D47" s="84" t="s">
        <v>80</v>
      </c>
      <c r="E47" s="77"/>
      <c r="F47" s="77"/>
      <c r="G47" s="77"/>
      <c r="H47" s="77"/>
      <c r="I47" s="77"/>
      <c r="J47" s="77"/>
      <c r="K47" s="77"/>
      <c r="L47" s="77"/>
      <c r="M47" s="77"/>
      <c r="N47" s="77"/>
      <c r="O47" s="77"/>
      <c r="P47" s="77"/>
      <c r="Q47" s="77"/>
      <c r="R47" s="77"/>
      <c r="S47" s="77"/>
      <c r="U47" s="82">
        <f t="shared" si="1"/>
        <v>0</v>
      </c>
      <c r="V47" s="82">
        <f t="shared" si="0"/>
        <v>0</v>
      </c>
      <c r="W47" s="83">
        <f t="shared" si="2"/>
        <v>0</v>
      </c>
    </row>
    <row r="48" spans="1:23">
      <c r="A48" s="246"/>
      <c r="B48" s="248"/>
      <c r="C48" s="248"/>
      <c r="D48" s="84" t="s">
        <v>81</v>
      </c>
      <c r="E48" s="77"/>
      <c r="F48" s="77"/>
      <c r="G48" s="77"/>
      <c r="H48" s="77"/>
      <c r="I48" s="77"/>
      <c r="J48" s="77"/>
      <c r="K48" s="77"/>
      <c r="L48" s="77"/>
      <c r="M48" s="77"/>
      <c r="N48" s="77"/>
      <c r="O48" s="77"/>
      <c r="P48" s="77"/>
      <c r="Q48" s="77"/>
      <c r="R48" s="77"/>
      <c r="S48" s="77"/>
      <c r="U48" s="82">
        <f t="shared" si="1"/>
        <v>0</v>
      </c>
      <c r="V48" s="82">
        <f t="shared" si="0"/>
        <v>0</v>
      </c>
      <c r="W48" s="83">
        <f t="shared" si="2"/>
        <v>0</v>
      </c>
    </row>
    <row r="49" spans="1:23">
      <c r="A49" s="246"/>
      <c r="B49" s="249"/>
      <c r="C49" s="249"/>
      <c r="D49" s="93" t="s">
        <v>72</v>
      </c>
      <c r="E49" s="77"/>
      <c r="F49" s="77"/>
      <c r="G49" s="77"/>
      <c r="H49" s="77"/>
      <c r="I49" s="77"/>
      <c r="J49" s="77"/>
      <c r="K49" s="77"/>
      <c r="L49" s="77"/>
      <c r="M49" s="77"/>
      <c r="N49" s="77"/>
      <c r="O49" s="77"/>
      <c r="P49" s="77"/>
      <c r="Q49" s="77"/>
      <c r="R49" s="77"/>
      <c r="S49" s="77"/>
      <c r="U49" s="82">
        <f t="shared" si="1"/>
        <v>0</v>
      </c>
      <c r="V49" s="82">
        <f t="shared" si="0"/>
        <v>0</v>
      </c>
      <c r="W49" s="83">
        <f t="shared" si="2"/>
        <v>0</v>
      </c>
    </row>
    <row r="51" spans="1:23">
      <c r="B51" s="94" t="s">
        <v>84</v>
      </c>
      <c r="C51" s="95">
        <f>COUNTIF(C6:C45,B51)</f>
        <v>0</v>
      </c>
      <c r="E51" s="245" t="s">
        <v>91</v>
      </c>
      <c r="F51" s="245"/>
      <c r="G51" s="81">
        <v>25</v>
      </c>
      <c r="H51" s="81">
        <v>23</v>
      </c>
      <c r="I51" s="81">
        <v>26</v>
      </c>
      <c r="J51" s="81">
        <v>25</v>
      </c>
      <c r="K51" s="81">
        <v>26</v>
      </c>
      <c r="L51" s="81">
        <v>24</v>
      </c>
      <c r="M51" s="81">
        <v>25</v>
      </c>
      <c r="N51" s="81">
        <v>23</v>
      </c>
      <c r="O51" s="81">
        <v>26</v>
      </c>
      <c r="P51" s="81">
        <v>25</v>
      </c>
      <c r="Q51" s="81">
        <v>26</v>
      </c>
      <c r="R51" s="81">
        <v>24</v>
      </c>
      <c r="S51" s="81">
        <f>SUM(M51:R51)</f>
        <v>149</v>
      </c>
    </row>
    <row r="52" spans="1:23">
      <c r="B52" s="96" t="s">
        <v>85</v>
      </c>
      <c r="C52" s="95">
        <f t="shared" ref="C52:C56" si="3">COUNTIF(C7:C46,B52)</f>
        <v>0</v>
      </c>
    </row>
    <row r="53" spans="1:23">
      <c r="B53" s="96" t="s">
        <v>86</v>
      </c>
      <c r="C53" s="95">
        <f t="shared" si="3"/>
        <v>0</v>
      </c>
    </row>
    <row r="54" spans="1:23">
      <c r="B54" s="96" t="s">
        <v>88</v>
      </c>
      <c r="C54" s="95">
        <f t="shared" si="3"/>
        <v>0</v>
      </c>
    </row>
    <row r="55" spans="1:23">
      <c r="B55" s="96" t="s">
        <v>89</v>
      </c>
      <c r="C55" s="95">
        <f t="shared" si="3"/>
        <v>0</v>
      </c>
    </row>
    <row r="56" spans="1:23">
      <c r="B56" s="96" t="s">
        <v>90</v>
      </c>
      <c r="C56" s="95">
        <f t="shared" si="3"/>
        <v>0</v>
      </c>
    </row>
    <row r="57" spans="1:23">
      <c r="B57" s="96" t="s">
        <v>72</v>
      </c>
      <c r="C57" s="95">
        <f>SUM(C51:C56)</f>
        <v>0</v>
      </c>
    </row>
  </sheetData>
  <protectedRanges>
    <protectedRange sqref="B6:B8 B10:B12 B14:B16 B18:B20 B22:B24 B26:B28 B30:B32 B34:B36 B38:B40 B42:B44 B46:C48" name="範囲1_1_1_1_1"/>
    <protectedRange sqref="C6:C8 C10:C12 C14:C16 C18:C20 C22:C24 C26:C28 C30:C32 C34:C36 C38:C40 C42:C44" name="範囲1_2_1_1_1"/>
    <protectedRange sqref="D6:S8 D18:S20 D26:S28 D30:S32 D34:S36 D38:S40 D14:S16 D22:S24 D42:S44 D10:S12 D46:S48" name="範囲1_4_1"/>
  </protectedRanges>
  <mergeCells count="42">
    <mergeCell ref="A2:S2"/>
    <mergeCell ref="A4:A5"/>
    <mergeCell ref="B4:B5"/>
    <mergeCell ref="C4:C5"/>
    <mergeCell ref="D4:D5"/>
    <mergeCell ref="E4:E5"/>
    <mergeCell ref="F4:F5"/>
    <mergeCell ref="G4:S4"/>
    <mergeCell ref="A6:A9"/>
    <mergeCell ref="B6:B9"/>
    <mergeCell ref="C6:C9"/>
    <mergeCell ref="A10:A13"/>
    <mergeCell ref="B10:B13"/>
    <mergeCell ref="C10:C13"/>
    <mergeCell ref="A14:A17"/>
    <mergeCell ref="B14:B17"/>
    <mergeCell ref="C14:C17"/>
    <mergeCell ref="A18:A21"/>
    <mergeCell ref="B18:B21"/>
    <mergeCell ref="C18:C21"/>
    <mergeCell ref="A22:A25"/>
    <mergeCell ref="B22:B25"/>
    <mergeCell ref="C22:C25"/>
    <mergeCell ref="A26:A29"/>
    <mergeCell ref="B26:B29"/>
    <mergeCell ref="C26:C29"/>
    <mergeCell ref="A30:A33"/>
    <mergeCell ref="B30:B33"/>
    <mergeCell ref="C30:C33"/>
    <mergeCell ref="A34:A37"/>
    <mergeCell ref="B34:B37"/>
    <mergeCell ref="C34:C37"/>
    <mergeCell ref="E51:F51"/>
    <mergeCell ref="A38:A41"/>
    <mergeCell ref="B38:B41"/>
    <mergeCell ref="C38:C41"/>
    <mergeCell ref="A42:A45"/>
    <mergeCell ref="B42:B45"/>
    <mergeCell ref="C42:C45"/>
    <mergeCell ref="A46:A49"/>
    <mergeCell ref="B46:B49"/>
    <mergeCell ref="C46:C49"/>
  </mergeCells>
  <phoneticPr fontId="1"/>
  <printOptions horizontalCentered="1"/>
  <pageMargins left="0.43307086614173229" right="0.43307086614173229" top="0.55118110236220474" bottom="0.55118110236220474" header="0.31496062992125984" footer="0.31496062992125984"/>
  <pageSetup paperSize="9" scale="55" orientation="landscape" r:id="rId1"/>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様式第１</vt:lpstr>
      <vt:lpstr>様式第２</vt:lpstr>
      <vt:lpstr>（参考）児童数調書</vt:lpstr>
      <vt:lpstr>様式第４</vt:lpstr>
      <vt:lpstr>様式第５</vt:lpstr>
      <vt:lpstr>（参考2）児童数調書</vt:lpstr>
      <vt:lpstr>様式第８</vt:lpstr>
      <vt:lpstr>様式第９</vt:lpstr>
      <vt:lpstr>（参考3）児童数調書</vt:lpstr>
      <vt:lpstr>申請書 (障害福祉)</vt:lpstr>
      <vt:lpstr>申請書 (地域福祉)</vt:lpstr>
      <vt:lpstr>申請書 (児童福祉)</vt:lpstr>
      <vt:lpstr>'（参考）児童数調書'!Print_Area</vt:lpstr>
      <vt:lpstr>'（参考2）児童数調書'!Print_Area</vt:lpstr>
      <vt:lpstr>'（参考3）児童数調書'!Print_Area</vt:lpstr>
      <vt:lpstr>'申請書 (児童福祉)'!Print_Area</vt:lpstr>
      <vt:lpstr>'申請書 (障害福祉)'!Print_Area</vt:lpstr>
      <vt:lpstr>'申請書 (地域福祉)'!Print_Area</vt:lpstr>
      <vt:lpstr>様式第１!Print_Area</vt:lpstr>
      <vt:lpstr>様式第２!Print_Area</vt:lpstr>
      <vt:lpstr>様式第４!Print_Area</vt:lpstr>
      <vt:lpstr>様式第５!Print_Area</vt:lpstr>
      <vt:lpstr>様式第８!Print_Area</vt:lpstr>
      <vt:lpstr>様式第９!Print_Area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鵜飼知哉</dc:creator>
  <cp:lastModifiedBy>藤井　隆輔</cp:lastModifiedBy>
  <cp:lastPrinted>2025-11-10T07:29:18Z</cp:lastPrinted>
  <dcterms:created xsi:type="dcterms:W3CDTF">2015-06-05T18:19:34Z</dcterms:created>
  <dcterms:modified xsi:type="dcterms:W3CDTF">2025-11-26T06:39:25Z</dcterms:modified>
</cp:coreProperties>
</file>